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Supervisão de Qualidade\Normas Técnicas\NT 07 05 003 Fornecimento de Energia Elétrica em Baixa Tensão\Formularios\formularios revisados\"/>
    </mc:Choice>
  </mc:AlternateContent>
  <bookViews>
    <workbookView xWindow="0" yWindow="0" windowWidth="25200" windowHeight="11985"/>
  </bookViews>
  <sheets>
    <sheet name="FOR-APE002" sheetId="5" r:id="rId1"/>
  </sheets>
  <calcPr calcId="152511"/>
</workbook>
</file>

<file path=xl/calcChain.xml><?xml version="1.0" encoding="utf-8"?>
<calcChain xmlns="http://schemas.openxmlformats.org/spreadsheetml/2006/main">
  <c r="I105" i="5" l="1"/>
  <c r="C105" i="5"/>
  <c r="I106" i="5"/>
  <c r="I134" i="5" l="1"/>
  <c r="C134" i="5"/>
  <c r="I122" i="5"/>
  <c r="C122" i="5"/>
  <c r="C106" i="5"/>
  <c r="I94" i="5"/>
  <c r="C94" i="5"/>
  <c r="I82" i="5"/>
  <c r="C82" i="5"/>
  <c r="I70" i="5"/>
  <c r="C70" i="5"/>
  <c r="I58" i="5"/>
  <c r="C58" i="5"/>
  <c r="I160" i="5" l="1"/>
  <c r="I167" i="5" l="1"/>
  <c r="I166" i="5"/>
  <c r="I168" i="5"/>
  <c r="I169" i="5"/>
  <c r="I170" i="5"/>
  <c r="I171" i="5"/>
  <c r="I172" i="5"/>
  <c r="I173" i="5"/>
  <c r="I174" i="5"/>
  <c r="I175" i="5"/>
  <c r="I176" i="5"/>
  <c r="I46" i="5" l="1"/>
  <c r="C46" i="5"/>
  <c r="I177" i="5"/>
  <c r="I178" i="5" l="1"/>
</calcChain>
</file>

<file path=xl/sharedStrings.xml><?xml version="1.0" encoding="utf-8"?>
<sst xmlns="http://schemas.openxmlformats.org/spreadsheetml/2006/main" count="258" uniqueCount="70">
  <si>
    <t>RG/RNE/RANI:</t>
  </si>
  <si>
    <t>CPF/CNPJ:</t>
  </si>
  <si>
    <t>Celular:</t>
  </si>
  <si>
    <t>Fixo:</t>
  </si>
  <si>
    <t>Quantidade</t>
  </si>
  <si>
    <t xml:space="preserve">Assinatura </t>
  </si>
  <si>
    <t>Ligação Nova ou Ateração de Carga</t>
  </si>
  <si>
    <t>De:</t>
  </si>
  <si>
    <t>Para:</t>
  </si>
  <si>
    <t>1. Classificação do Atendimento</t>
  </si>
  <si>
    <t>Demanda Total Futura (Híbrido + Disjuntor Geral + Combate a incêndio + etc.) *:</t>
  </si>
  <si>
    <r>
      <rPr>
        <b/>
        <sz val="10"/>
        <rFont val="Arial"/>
        <family val="2"/>
      </rPr>
      <t>Demanda Total Atual (Híbrido + Disjuntor Geral + Combate a incêndio + etc.) *:</t>
    </r>
    <r>
      <rPr>
        <sz val="10"/>
        <rFont val="Arial"/>
        <family val="2"/>
      </rPr>
      <t xml:space="preserve">
Obrigatório se houver UC existente</t>
    </r>
  </si>
  <si>
    <t>Possui disjuntor geral?</t>
  </si>
  <si>
    <t>Disjuntor solicitado (A):</t>
  </si>
  <si>
    <t>É atendimento híbrido?</t>
  </si>
  <si>
    <t>Possui condomínio e/ou sistema de combate a incêndio ligado antes do disjuntor geral?</t>
  </si>
  <si>
    <t>Demanda condomínio/Sistema combate (KVA)*
incêndio:</t>
  </si>
  <si>
    <t>2. Dados da Obra (Endereço do Padrão de Entrada/ Ponto de Entrega)</t>
  </si>
  <si>
    <t>Número da ART/TRT de Projeto:</t>
  </si>
  <si>
    <t>Endereço:*</t>
  </si>
  <si>
    <t>Bairro:*</t>
  </si>
  <si>
    <t>3. Dados do Proprietário</t>
  </si>
  <si>
    <t>Nome completo (sem abreviações):*</t>
  </si>
  <si>
    <t>Telefones*(informe pelo menos um):</t>
  </si>
  <si>
    <t>3. Dados das Unidades Consumidoras</t>
  </si>
  <si>
    <t>Preencha, individualmente, os campos abaixo referentes a todas unidades consumidoras.</t>
  </si>
  <si>
    <r>
      <t>a)</t>
    </r>
    <r>
      <rPr>
        <sz val="10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Para ligação novas, informe o número predial, a identificação da caixa , a atividade principal da unidade consumidora (Residencial, Comercial, Industrial ou Rural) e o Ramo de Atividade (caso não seja residencial);</t>
    </r>
  </si>
  <si>
    <r>
      <t>b)</t>
    </r>
    <r>
      <rPr>
        <sz val="10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Para alteração de carga ou caixa sem alteração de carga (com ou sem mudança de local), informar  o número da caixa. Para o disjuntor preencher conforme exemplos abaixo:</t>
    </r>
  </si>
  <si>
    <t xml:space="preserve">               b.1 – Caixa com troca de monopolar de 40A para tripolar de 60A. Como preencher: de 1x40A para 3x60A;</t>
  </si>
  <si>
    <t xml:space="preserve">               b.2 – Caixa sem alteração de carga com disjuntor tripolar de 60A. Como preencher: de 3x60A para 3x60A;</t>
  </si>
  <si>
    <r>
      <t>c)</t>
    </r>
    <r>
      <rPr>
        <sz val="10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Para Alteração de Carga ou Caixa sem Alteração de Carga (com ou sem mudança de local), informar o novo ramo de atividade e a alteração de complemento , somente se houver alteração.</t>
    </r>
  </si>
  <si>
    <t xml:space="preserve">Unidade Consumidora </t>
  </si>
  <si>
    <t>Tipo de solicitação*</t>
  </si>
  <si>
    <t>Disjuntor:*</t>
  </si>
  <si>
    <t>Nº Predial:*</t>
  </si>
  <si>
    <t>Caixa:*</t>
  </si>
  <si>
    <t>Carga Instalada (KW):*</t>
  </si>
  <si>
    <t>Demanda (KVA):*</t>
  </si>
  <si>
    <t>Atividade principal:*</t>
  </si>
  <si>
    <t>Ramo de atividade:*</t>
  </si>
  <si>
    <t>RELAÇÃO DE CARGAS DAS UNIDADES CONSUMIDORAS</t>
  </si>
  <si>
    <t>Cargas Novas somadas às Cargas Existentes (relação necessária somente para Ligação Nova ou Aumento de Carga)</t>
  </si>
  <si>
    <t>Inclua no quadro abaixo o resumo da carga do agrupamento, em kW, por Unidade Consumidora – UC.</t>
  </si>
  <si>
    <t>UC</t>
  </si>
  <si>
    <t>POTÊNCIA TOTAL (KW)</t>
  </si>
  <si>
    <t>Na relação acima há motores, máquinas de solda ou outras cargas especiais?</t>
  </si>
  <si>
    <t>Caso sim, informe abaixo as cargas e em qual unidade consumidora (UC) ficará ligada:</t>
  </si>
  <si>
    <t>POTÊNCIA TOTAL (kW)</t>
  </si>
  <si>
    <t>CARGA INSTALADA TOTAL DO CONJUNTO DE MEDIÇÃO (KW)</t>
  </si>
  <si>
    <t>Iluminação (kW)*</t>
  </si>
  <si>
    <t>Equipamento (Motor, Máquina de Solda etc.)</t>
  </si>
  <si>
    <t>Tomada (kW)*</t>
  </si>
  <si>
    <t>Nº de fases</t>
  </si>
  <si>
    <r>
      <t xml:space="preserve">  </t>
    </r>
    <r>
      <rPr>
        <b/>
        <u/>
        <sz val="10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</t>
    </r>
  </si>
  <si>
    <t>Caso sim, informe as demandas das caixas híbridas (kVA):</t>
  </si>
  <si>
    <t>Chuveiro (kW)*</t>
  </si>
  <si>
    <t>Tensão</t>
  </si>
  <si>
    <t>Disjuntor Atual (A):</t>
  </si>
  <si>
    <t>Número total de unidades consumidoras*:</t>
  </si>
  <si>
    <t>Ar Cond. (kW)</t>
  </si>
  <si>
    <t>Potência Individual
Kw</t>
  </si>
  <si>
    <t>Nº:*</t>
  </si>
  <si>
    <t>Complem.:</t>
  </si>
  <si>
    <t>Caso sim, informar:</t>
  </si>
  <si>
    <t>Outros</t>
  </si>
  <si>
    <t>Descrição</t>
  </si>
  <si>
    <t>(kW)</t>
  </si>
  <si>
    <t>kW Total</t>
  </si>
  <si>
    <t>Demanda UCs (KVA)*</t>
  </si>
  <si>
    <t>a) Para Unidade Consumidora com carga instalada até 47Kw, não é necessario ART/TRT  de projeto.
b) Para Unidade Consumidora com carga instalada entre 47 e 75Kw, é necessario ART/TRT de projeto junto a este formulário.
c) Para Unidade Consumidora com carga instalada acima de 75Kw, esse Formulário não se aplica (Aprovar projeto).
d) Para Unidade Consumidora com carga instalada entre 34,1 a 75Kw, é obrigatorio o preenchimento deste formulario.
e) Este formulário deve ser entregue junto com a ART(cargas entre 47 a 75kW) no ato do pedido de vistoria.
f) Este formulário deverá ser preenchido preferencialmente de forma digital, podendo ser recusado caso o mesmo se encontre com rasuras ou esteja ilegível a escrita.
g) * Campos obrigatorios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</si>
</sst>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\K\w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.5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0CECE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4" fillId="0" borderId="0" xfId="0" applyFont="1" applyFill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/>
    </xf>
    <xf numFmtId="0" fontId="3" fillId="0" borderId="17" xfId="0" applyFont="1" applyBorder="1" applyAlignment="1">
      <alignment vertical="center" wrapText="1"/>
    </xf>
    <xf numFmtId="0" fontId="1" fillId="0" borderId="0" xfId="0" applyFont="1" applyAlignment="1"/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0" fontId="3" fillId="3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wrapText="1"/>
    </xf>
    <xf numFmtId="0" fontId="3" fillId="0" borderId="17" xfId="0" applyFont="1" applyBorder="1" applyAlignment="1">
      <alignment wrapText="1"/>
    </xf>
    <xf numFmtId="164" fontId="3" fillId="0" borderId="1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/>
    <xf numFmtId="0" fontId="7" fillId="0" borderId="13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3" fillId="0" borderId="17" xfId="0" applyFont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left"/>
    </xf>
    <xf numFmtId="0" fontId="0" fillId="0" borderId="9" xfId="0" applyBorder="1" applyAlignment="1">
      <alignment horizontal="center"/>
    </xf>
    <xf numFmtId="164" fontId="4" fillId="0" borderId="0" xfId="0" applyNumberFormat="1" applyFont="1" applyFill="1" applyBorder="1" applyAlignment="1">
      <alignment horizontal="right" vertical="center" wrapText="1"/>
    </xf>
    <xf numFmtId="0" fontId="1" fillId="0" borderId="17" xfId="0" applyFont="1" applyBorder="1" applyAlignment="1" applyProtection="1">
      <alignment vertical="center"/>
      <protection locked="0"/>
    </xf>
    <xf numFmtId="0" fontId="4" fillId="3" borderId="17" xfId="0" applyFont="1" applyFill="1" applyBorder="1" applyAlignment="1">
      <alignment horizontal="center" vertical="center" wrapText="1"/>
    </xf>
    <xf numFmtId="164" fontId="1" fillId="0" borderId="17" xfId="0" applyNumberFormat="1" applyFont="1" applyBorder="1" applyProtection="1">
      <protection locked="0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164" fontId="0" fillId="0" borderId="0" xfId="0" applyNumberFormat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Alignment="1"/>
    <xf numFmtId="0" fontId="4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>
      <alignment horizontal="left" wrapText="1"/>
    </xf>
    <xf numFmtId="0" fontId="1" fillId="0" borderId="17" xfId="0" applyFont="1" applyBorder="1" applyAlignment="1" applyProtection="1">
      <alignment vertic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164" fontId="1" fillId="0" borderId="18" xfId="0" applyNumberFormat="1" applyFont="1" applyBorder="1" applyAlignment="1" applyProtection="1">
      <alignment horizontal="center"/>
      <protection locked="0"/>
    </xf>
    <xf numFmtId="164" fontId="1" fillId="0" borderId="22" xfId="0" applyNumberFormat="1" applyFont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4" borderId="17" xfId="0" applyFont="1" applyFill="1" applyBorder="1" applyAlignment="1">
      <alignment horizontal="center" wrapText="1"/>
    </xf>
    <xf numFmtId="0" fontId="3" fillId="0" borderId="18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vertical="center" wrapText="1"/>
      <protection locked="0"/>
    </xf>
    <xf numFmtId="0" fontId="4" fillId="4" borderId="18" xfId="0" applyFont="1" applyFill="1" applyBorder="1" applyAlignment="1">
      <alignment horizontal="left" wrapText="1"/>
    </xf>
    <xf numFmtId="0" fontId="4" fillId="4" borderId="22" xfId="0" applyFont="1" applyFill="1" applyBorder="1" applyAlignment="1">
      <alignment horizontal="left" wrapText="1"/>
    </xf>
    <xf numFmtId="0" fontId="3" fillId="4" borderId="18" xfId="0" applyFont="1" applyFill="1" applyBorder="1" applyAlignment="1" applyProtection="1">
      <alignment horizontal="center" vertical="center" wrapText="1"/>
    </xf>
    <xf numFmtId="0" fontId="3" fillId="4" borderId="22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4" fillId="4" borderId="17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10" fillId="3" borderId="19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2" fillId="2" borderId="1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0" fillId="0" borderId="17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3" fillId="4" borderId="17" xfId="0" applyFont="1" applyFill="1" applyBorder="1" applyAlignment="1" applyProtection="1">
      <alignment horizontal="center" vertical="center" wrapText="1"/>
    </xf>
    <xf numFmtId="0" fontId="4" fillId="4" borderId="17" xfId="0" applyFont="1" applyFill="1" applyBorder="1" applyAlignment="1">
      <alignment horizontal="left" wrapText="1"/>
    </xf>
    <xf numFmtId="0" fontId="3" fillId="0" borderId="17" xfId="0" applyFont="1" applyBorder="1" applyAlignment="1">
      <alignment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164" fontId="1" fillId="0" borderId="17" xfId="0" applyNumberFormat="1" applyFont="1" applyBorder="1" applyAlignment="1" applyProtection="1">
      <alignment vertical="center"/>
    </xf>
    <xf numFmtId="0" fontId="1" fillId="0" borderId="17" xfId="0" applyFont="1" applyBorder="1" applyAlignment="1" applyProtection="1">
      <alignment vertical="center"/>
    </xf>
    <xf numFmtId="2" fontId="1" fillId="0" borderId="17" xfId="0" applyNumberFormat="1" applyFont="1" applyBorder="1" applyAlignment="1" applyProtection="1">
      <alignment vertical="center"/>
    </xf>
    <xf numFmtId="0" fontId="2" fillId="0" borderId="0" xfId="0" applyFont="1" applyFill="1" applyBorder="1" applyAlignment="1">
      <alignment horizontal="right" vertical="center"/>
    </xf>
    <xf numFmtId="0" fontId="1" fillId="0" borderId="18" xfId="0" applyFont="1" applyBorder="1" applyAlignment="1" applyProtection="1">
      <alignment vertical="center"/>
      <protection locked="0"/>
    </xf>
    <xf numFmtId="0" fontId="1" fillId="0" borderId="22" xfId="0" applyFont="1" applyBorder="1" applyAlignment="1" applyProtection="1">
      <alignment vertical="center"/>
      <protection locked="0"/>
    </xf>
    <xf numFmtId="0" fontId="3" fillId="4" borderId="18" xfId="0" applyFont="1" applyFill="1" applyBorder="1" applyAlignment="1">
      <alignment horizontal="center" wrapText="1"/>
    </xf>
    <xf numFmtId="0" fontId="3" fillId="4" borderId="19" xfId="0" applyFont="1" applyFill="1" applyBorder="1" applyAlignment="1">
      <alignment horizontal="center" wrapText="1"/>
    </xf>
    <xf numFmtId="0" fontId="3" fillId="4" borderId="22" xfId="0" applyFont="1" applyFill="1" applyBorder="1" applyAlignment="1">
      <alignment horizontal="center" wrapText="1"/>
    </xf>
    <xf numFmtId="2" fontId="1" fillId="0" borderId="18" xfId="0" applyNumberFormat="1" applyFont="1" applyBorder="1" applyAlignment="1" applyProtection="1">
      <alignment vertical="center"/>
    </xf>
    <xf numFmtId="0" fontId="1" fillId="0" borderId="22" xfId="0" applyFont="1" applyBorder="1" applyAlignment="1" applyProtection="1">
      <alignment vertical="center"/>
    </xf>
    <xf numFmtId="0" fontId="3" fillId="4" borderId="17" xfId="0" applyFont="1" applyFill="1" applyBorder="1" applyAlignment="1">
      <alignment horizontal="left" wrapText="1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64" fontId="4" fillId="3" borderId="18" xfId="0" applyNumberFormat="1" applyFont="1" applyFill="1" applyBorder="1" applyAlignment="1">
      <alignment horizontal="right" vertical="center" wrapText="1"/>
    </xf>
    <xf numFmtId="164" fontId="4" fillId="3" borderId="22" xfId="0" applyNumberFormat="1" applyFont="1" applyFill="1" applyBorder="1" applyAlignment="1">
      <alignment horizontal="right" vertical="center" wrapText="1"/>
    </xf>
    <xf numFmtId="0" fontId="4" fillId="3" borderId="18" xfId="0" applyFont="1" applyFill="1" applyBorder="1" applyAlignment="1">
      <alignment horizontal="right" vertical="center" wrapText="1"/>
    </xf>
    <xf numFmtId="0" fontId="4" fillId="3" borderId="19" xfId="0" applyFont="1" applyFill="1" applyBorder="1" applyAlignment="1">
      <alignment horizontal="right" vertical="center" wrapText="1"/>
    </xf>
    <xf numFmtId="0" fontId="4" fillId="3" borderId="22" xfId="0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0" borderId="17" xfId="0" applyFont="1" applyBorder="1" applyAlignment="1" applyProtection="1">
      <alignment horizontal="center" vertical="center" wrapText="1"/>
      <protection locked="0"/>
    </xf>
    <xf numFmtId="164" fontId="3" fillId="0" borderId="18" xfId="0" applyNumberFormat="1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right" vertical="center" wrapText="1"/>
    </xf>
    <xf numFmtId="164" fontId="4" fillId="4" borderId="17" xfId="0" applyNumberFormat="1" applyFont="1" applyFill="1" applyBorder="1" applyAlignment="1">
      <alignment horizontal="right" vertical="center" wrapText="1"/>
    </xf>
    <xf numFmtId="2" fontId="1" fillId="0" borderId="22" xfId="0" applyNumberFormat="1" applyFont="1" applyBorder="1" applyAlignment="1" applyProtection="1">
      <alignment vertical="center"/>
    </xf>
    <xf numFmtId="0" fontId="4" fillId="4" borderId="23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5"/>
  <sheetViews>
    <sheetView showGridLines="0" showZeros="0" tabSelected="1" topLeftCell="A93" zoomScaleNormal="100" zoomScalePageLayoutView="98" workbookViewId="0">
      <selection activeCell="H166" sqref="H166"/>
    </sheetView>
  </sheetViews>
  <sheetFormatPr defaultRowHeight="12.75" x14ac:dyDescent="0.2"/>
  <cols>
    <col min="1" max="1" width="10" customWidth="1"/>
    <col min="2" max="2" width="11.140625" customWidth="1"/>
    <col min="3" max="3" width="11.5703125" customWidth="1"/>
    <col min="4" max="4" width="7.140625" customWidth="1"/>
    <col min="5" max="5" width="10" customWidth="1"/>
    <col min="6" max="6" width="9.140625" customWidth="1"/>
    <col min="7" max="7" width="9.85546875" customWidth="1"/>
    <col min="8" max="8" width="10" customWidth="1"/>
    <col min="9" max="9" width="9.140625" customWidth="1"/>
    <col min="10" max="10" width="12.42578125" customWidth="1"/>
    <col min="12" max="12" width="13.28515625" bestFit="1" customWidth="1"/>
  </cols>
  <sheetData>
    <row r="1" spans="1:10" ht="12.75" customHeight="1" thickBot="1" x14ac:dyDescent="0.25">
      <c r="A1" s="22"/>
      <c r="B1" s="22"/>
      <c r="C1" s="22"/>
      <c r="D1" s="23"/>
      <c r="E1" s="23"/>
      <c r="F1" s="23"/>
      <c r="G1" s="23"/>
      <c r="H1" s="23"/>
      <c r="I1" s="23"/>
      <c r="J1" s="23"/>
    </row>
    <row r="2" spans="1:10" x14ac:dyDescent="0.2">
      <c r="A2" s="63" t="s">
        <v>69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2.75" customHeight="1" x14ac:dyDescent="0.2">
      <c r="A3" s="66"/>
      <c r="B3" s="67"/>
      <c r="C3" s="67"/>
      <c r="D3" s="67"/>
      <c r="E3" s="67"/>
      <c r="F3" s="67"/>
      <c r="G3" s="67"/>
      <c r="H3" s="67"/>
      <c r="I3" s="67"/>
      <c r="J3" s="68"/>
    </row>
    <row r="4" spans="1:10" x14ac:dyDescent="0.2">
      <c r="A4" s="66"/>
      <c r="B4" s="67"/>
      <c r="C4" s="67"/>
      <c r="D4" s="67"/>
      <c r="E4" s="67"/>
      <c r="F4" s="67"/>
      <c r="G4" s="67"/>
      <c r="H4" s="67"/>
      <c r="I4" s="67"/>
      <c r="J4" s="68"/>
    </row>
    <row r="5" spans="1:10" ht="13.5" customHeight="1" x14ac:dyDescent="0.2">
      <c r="A5" s="66"/>
      <c r="B5" s="67"/>
      <c r="C5" s="67"/>
      <c r="D5" s="67"/>
      <c r="E5" s="67"/>
      <c r="F5" s="67"/>
      <c r="G5" s="67"/>
      <c r="H5" s="67"/>
      <c r="I5" s="67"/>
      <c r="J5" s="68"/>
    </row>
    <row r="6" spans="1:10" ht="12.75" customHeight="1" x14ac:dyDescent="0.2">
      <c r="A6" s="66"/>
      <c r="B6" s="67"/>
      <c r="C6" s="67"/>
      <c r="D6" s="67"/>
      <c r="E6" s="67"/>
      <c r="F6" s="67"/>
      <c r="G6" s="67"/>
      <c r="H6" s="67"/>
      <c r="I6" s="67"/>
      <c r="J6" s="68"/>
    </row>
    <row r="7" spans="1:10" ht="67.5" customHeight="1" thickBot="1" x14ac:dyDescent="0.25">
      <c r="A7" s="69"/>
      <c r="B7" s="70"/>
      <c r="C7" s="70"/>
      <c r="D7" s="70"/>
      <c r="E7" s="70"/>
      <c r="F7" s="70"/>
      <c r="G7" s="70"/>
      <c r="H7" s="70"/>
      <c r="I7" s="70"/>
      <c r="J7" s="71"/>
    </row>
    <row r="8" spans="1:10" ht="13.5" thickBot="1" x14ac:dyDescent="0.25">
      <c r="A8" s="22"/>
      <c r="B8" s="22"/>
      <c r="C8" s="22"/>
      <c r="D8" s="23"/>
      <c r="E8" s="23"/>
      <c r="F8" s="23"/>
      <c r="G8" s="23"/>
      <c r="H8" s="23"/>
      <c r="I8" s="23"/>
      <c r="J8" s="23"/>
    </row>
    <row r="9" spans="1:10" ht="12.75" customHeight="1" x14ac:dyDescent="0.2">
      <c r="A9" s="72" t="s">
        <v>9</v>
      </c>
      <c r="B9" s="73"/>
      <c r="C9" s="73"/>
      <c r="D9" s="73"/>
      <c r="E9" s="73"/>
      <c r="F9" s="73"/>
      <c r="G9" s="73"/>
      <c r="H9" s="73"/>
      <c r="I9" s="73"/>
      <c r="J9" s="74"/>
    </row>
    <row r="10" spans="1:10" x14ac:dyDescent="0.2">
      <c r="A10" s="82" t="s">
        <v>10</v>
      </c>
      <c r="B10" s="83"/>
      <c r="C10" s="83"/>
      <c r="D10" s="83"/>
      <c r="E10" s="83"/>
      <c r="F10" s="83"/>
      <c r="G10" s="83"/>
      <c r="H10" s="83"/>
      <c r="I10" s="86"/>
      <c r="J10" s="86"/>
    </row>
    <row r="11" spans="1:10" ht="12.75" customHeight="1" x14ac:dyDescent="0.2">
      <c r="A11" s="78" t="s">
        <v>11</v>
      </c>
      <c r="B11" s="79"/>
      <c r="C11" s="79"/>
      <c r="D11" s="79"/>
      <c r="E11" s="79"/>
      <c r="F11" s="79"/>
      <c r="G11" s="79"/>
      <c r="H11" s="79"/>
      <c r="I11" s="87"/>
      <c r="J11" s="87"/>
    </row>
    <row r="12" spans="1:10" ht="15" customHeight="1" x14ac:dyDescent="0.2">
      <c r="A12" s="80"/>
      <c r="B12" s="81"/>
      <c r="C12" s="81"/>
      <c r="D12" s="81"/>
      <c r="E12" s="81"/>
      <c r="F12" s="81"/>
      <c r="G12" s="81"/>
      <c r="H12" s="81"/>
      <c r="I12" s="87"/>
      <c r="J12" s="87"/>
    </row>
    <row r="13" spans="1:10" ht="21" customHeight="1" x14ac:dyDescent="0.2">
      <c r="A13" s="84" t="s">
        <v>12</v>
      </c>
      <c r="B13" s="85"/>
      <c r="C13" s="85"/>
      <c r="D13" s="85"/>
      <c r="E13" s="85"/>
      <c r="F13" s="85"/>
      <c r="G13" s="85"/>
      <c r="H13" s="85"/>
      <c r="I13" s="86"/>
      <c r="J13" s="86"/>
    </row>
    <row r="14" spans="1:10" ht="12.75" customHeight="1" x14ac:dyDescent="0.2">
      <c r="A14" s="2"/>
      <c r="B14" s="2"/>
      <c r="C14" s="2"/>
      <c r="D14" s="2"/>
      <c r="E14" s="2"/>
      <c r="F14" s="2"/>
      <c r="G14" s="2"/>
      <c r="H14" s="17"/>
      <c r="I14" s="17"/>
      <c r="J14" s="17"/>
    </row>
    <row r="15" spans="1:10" ht="12.75" customHeight="1" x14ac:dyDescent="0.2">
      <c r="A15" s="75" t="s">
        <v>13</v>
      </c>
      <c r="B15" s="75"/>
      <c r="C15" s="75"/>
      <c r="D15" s="76"/>
      <c r="E15" s="76"/>
      <c r="F15" s="75" t="s">
        <v>57</v>
      </c>
      <c r="G15" s="75"/>
      <c r="H15" s="75"/>
      <c r="I15" s="77"/>
      <c r="J15" s="77"/>
    </row>
    <row r="16" spans="1:10" ht="12.75" customHeight="1" x14ac:dyDescent="0.2">
      <c r="A16" s="53"/>
      <c r="B16" s="53"/>
      <c r="C16" s="53"/>
      <c r="D16" s="53"/>
      <c r="E16" s="53"/>
      <c r="F16" s="53"/>
      <c r="G16" s="53"/>
      <c r="H16" s="53"/>
      <c r="I16" s="53"/>
      <c r="J16" s="53"/>
    </row>
    <row r="17" spans="1:10" ht="28.5" customHeight="1" x14ac:dyDescent="0.2">
      <c r="A17" s="52" t="s">
        <v>14</v>
      </c>
      <c r="B17" s="52"/>
      <c r="C17" s="52"/>
      <c r="D17" s="14"/>
      <c r="E17" s="52" t="s">
        <v>54</v>
      </c>
      <c r="F17" s="52"/>
      <c r="G17" s="52"/>
      <c r="H17" s="52"/>
      <c r="I17" s="52"/>
      <c r="J17" s="19"/>
    </row>
    <row r="18" spans="1:10" ht="29.25" customHeight="1" x14ac:dyDescent="0.2">
      <c r="A18" s="52" t="s">
        <v>15</v>
      </c>
      <c r="B18" s="52"/>
      <c r="C18" s="52"/>
      <c r="D18" s="52"/>
      <c r="E18" s="52"/>
      <c r="F18" s="52"/>
      <c r="G18" s="14"/>
      <c r="H18" s="52" t="s">
        <v>63</v>
      </c>
      <c r="I18" s="52"/>
      <c r="J18" s="19"/>
    </row>
    <row r="19" spans="1:10" x14ac:dyDescent="0.2">
      <c r="A19" s="52" t="s">
        <v>16</v>
      </c>
      <c r="B19" s="52"/>
      <c r="C19" s="52"/>
      <c r="D19" s="14"/>
      <c r="E19" s="3" t="s">
        <v>33</v>
      </c>
      <c r="F19" s="14"/>
      <c r="G19" s="52" t="s">
        <v>68</v>
      </c>
      <c r="H19" s="52"/>
      <c r="I19" s="52"/>
      <c r="J19" s="19"/>
    </row>
    <row r="20" spans="1:10" ht="12.75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</row>
    <row r="21" spans="1:10" ht="12.75" customHeight="1" x14ac:dyDescent="0.2">
      <c r="A21" s="54" t="s">
        <v>17</v>
      </c>
      <c r="B21" s="54"/>
      <c r="C21" s="54"/>
      <c r="D21" s="54"/>
      <c r="E21" s="54"/>
      <c r="F21" s="54"/>
      <c r="G21" s="54"/>
      <c r="H21" s="54"/>
      <c r="I21" s="54"/>
      <c r="J21" s="54"/>
    </row>
    <row r="22" spans="1:10" ht="12.75" customHeight="1" x14ac:dyDescent="0.2">
      <c r="A22" s="52" t="s">
        <v>18</v>
      </c>
      <c r="B22" s="52"/>
      <c r="C22" s="52"/>
      <c r="D22" s="42"/>
      <c r="E22" s="42"/>
      <c r="F22" s="52" t="s">
        <v>58</v>
      </c>
      <c r="G22" s="52"/>
      <c r="H22" s="52"/>
      <c r="I22" s="52"/>
      <c r="J22" s="19"/>
    </row>
    <row r="23" spans="1:10" ht="12.75" customHeight="1" x14ac:dyDescent="0.2">
      <c r="A23" s="3" t="s">
        <v>19</v>
      </c>
      <c r="B23" s="42"/>
      <c r="C23" s="42"/>
      <c r="D23" s="42"/>
      <c r="E23" s="42"/>
      <c r="F23" s="42"/>
      <c r="G23" s="3" t="s">
        <v>61</v>
      </c>
      <c r="H23" s="36"/>
      <c r="I23" s="36"/>
      <c r="J23" s="36"/>
    </row>
    <row r="24" spans="1:10" ht="25.5" x14ac:dyDescent="0.2">
      <c r="A24" s="3" t="s">
        <v>20</v>
      </c>
      <c r="B24" s="42"/>
      <c r="C24" s="42"/>
      <c r="D24" s="42"/>
      <c r="E24" s="42"/>
      <c r="F24" s="42"/>
      <c r="G24" s="3" t="s">
        <v>62</v>
      </c>
      <c r="H24" s="36"/>
      <c r="I24" s="36"/>
      <c r="J24" s="36"/>
    </row>
    <row r="25" spans="1:10" ht="13.5" customHeight="1" x14ac:dyDescent="0.2">
      <c r="A25" s="53"/>
      <c r="B25" s="53"/>
      <c r="C25" s="53"/>
      <c r="D25" s="53"/>
      <c r="E25" s="53"/>
      <c r="F25" s="53"/>
      <c r="G25" s="53"/>
      <c r="H25" s="53"/>
      <c r="I25" s="53"/>
      <c r="J25" s="53"/>
    </row>
    <row r="26" spans="1:10" ht="25.5" customHeight="1" x14ac:dyDescent="0.2">
      <c r="A26" s="54" t="s">
        <v>21</v>
      </c>
      <c r="B26" s="54"/>
      <c r="C26" s="54"/>
      <c r="D26" s="54"/>
      <c r="E26" s="54"/>
      <c r="F26" s="54"/>
      <c r="G26" s="54"/>
      <c r="H26" s="54"/>
      <c r="I26" s="54"/>
      <c r="J26" s="54"/>
    </row>
    <row r="27" spans="1:10" ht="25.5" customHeight="1" x14ac:dyDescent="0.2">
      <c r="A27" s="90" t="s">
        <v>22</v>
      </c>
      <c r="B27" s="90"/>
      <c r="C27" s="90"/>
      <c r="D27" s="36"/>
      <c r="E27" s="36"/>
      <c r="F27" s="36"/>
      <c r="G27" s="36"/>
      <c r="H27" s="36"/>
      <c r="I27" s="36"/>
      <c r="J27" s="36"/>
    </row>
    <row r="28" spans="1:10" ht="26.25" customHeight="1" x14ac:dyDescent="0.2">
      <c r="A28" s="52" t="s">
        <v>0</v>
      </c>
      <c r="B28" s="52"/>
      <c r="C28" s="42"/>
      <c r="D28" s="42"/>
      <c r="E28" s="42"/>
      <c r="F28" s="52" t="s">
        <v>1</v>
      </c>
      <c r="G28" s="52"/>
      <c r="H28" s="42"/>
      <c r="I28" s="42"/>
      <c r="J28" s="42"/>
    </row>
    <row r="29" spans="1:10" ht="12.75" customHeight="1" x14ac:dyDescent="0.2">
      <c r="A29" s="52" t="s">
        <v>23</v>
      </c>
      <c r="B29" s="52"/>
      <c r="C29" s="52"/>
      <c r="D29" s="3" t="s">
        <v>2</v>
      </c>
      <c r="E29" s="36"/>
      <c r="F29" s="36"/>
      <c r="G29" s="3" t="s">
        <v>3</v>
      </c>
      <c r="H29" s="36"/>
      <c r="I29" s="36"/>
      <c r="J29" s="36"/>
    </row>
    <row r="30" spans="1:10" ht="17.25" customHeight="1" thickBot="1" x14ac:dyDescent="0.25">
      <c r="A30" s="53"/>
      <c r="B30" s="53"/>
      <c r="C30" s="53"/>
      <c r="D30" s="53"/>
      <c r="E30" s="53"/>
      <c r="F30" s="53"/>
      <c r="G30" s="53"/>
      <c r="H30" s="53"/>
      <c r="I30" s="53"/>
      <c r="J30" s="53"/>
    </row>
    <row r="31" spans="1:10" ht="40.5" customHeight="1" thickBot="1" x14ac:dyDescent="0.25">
      <c r="A31" s="91" t="s">
        <v>24</v>
      </c>
      <c r="B31" s="92"/>
      <c r="C31" s="92"/>
      <c r="D31" s="92"/>
      <c r="E31" s="92"/>
      <c r="F31" s="92"/>
      <c r="G31" s="92"/>
      <c r="H31" s="92"/>
      <c r="I31" s="92"/>
      <c r="J31" s="93"/>
    </row>
    <row r="32" spans="1:10" x14ac:dyDescent="0.2">
      <c r="A32" s="94" t="s">
        <v>25</v>
      </c>
      <c r="B32" s="95"/>
      <c r="C32" s="95"/>
      <c r="D32" s="95"/>
      <c r="E32" s="95"/>
      <c r="F32" s="95"/>
      <c r="G32" s="95"/>
      <c r="H32" s="95"/>
      <c r="I32" s="95"/>
      <c r="J32" s="96"/>
    </row>
    <row r="33" spans="1:10" ht="30.75" customHeight="1" x14ac:dyDescent="0.2">
      <c r="A33" s="97" t="s">
        <v>26</v>
      </c>
      <c r="B33" s="98"/>
      <c r="C33" s="98"/>
      <c r="D33" s="98"/>
      <c r="E33" s="98"/>
      <c r="F33" s="98"/>
      <c r="G33" s="98"/>
      <c r="H33" s="98"/>
      <c r="I33" s="98"/>
      <c r="J33" s="99"/>
    </row>
    <row r="34" spans="1:10" ht="29.25" customHeight="1" x14ac:dyDescent="0.2">
      <c r="A34" s="97" t="s">
        <v>27</v>
      </c>
      <c r="B34" s="98"/>
      <c r="C34" s="98"/>
      <c r="D34" s="98"/>
      <c r="E34" s="98"/>
      <c r="F34" s="98"/>
      <c r="G34" s="98"/>
      <c r="H34" s="98"/>
      <c r="I34" s="98"/>
      <c r="J34" s="99"/>
    </row>
    <row r="35" spans="1:10" ht="16.5" customHeight="1" x14ac:dyDescent="0.2">
      <c r="A35" s="97" t="s">
        <v>28</v>
      </c>
      <c r="B35" s="98"/>
      <c r="C35" s="98"/>
      <c r="D35" s="98"/>
      <c r="E35" s="98"/>
      <c r="F35" s="98"/>
      <c r="G35" s="98"/>
      <c r="H35" s="98"/>
      <c r="I35" s="98"/>
      <c r="J35" s="99"/>
    </row>
    <row r="36" spans="1:10" ht="20.25" customHeight="1" x14ac:dyDescent="0.2">
      <c r="A36" s="97" t="s">
        <v>29</v>
      </c>
      <c r="B36" s="98"/>
      <c r="C36" s="98"/>
      <c r="D36" s="98"/>
      <c r="E36" s="98"/>
      <c r="F36" s="98"/>
      <c r="G36" s="98"/>
      <c r="H36" s="98"/>
      <c r="I36" s="98"/>
      <c r="J36" s="99"/>
    </row>
    <row r="37" spans="1:10" ht="30.75" customHeight="1" thickBot="1" x14ac:dyDescent="0.25">
      <c r="A37" s="100" t="s">
        <v>30</v>
      </c>
      <c r="B37" s="101"/>
      <c r="C37" s="101"/>
      <c r="D37" s="101"/>
      <c r="E37" s="101"/>
      <c r="F37" s="101"/>
      <c r="G37" s="101"/>
      <c r="H37" s="101"/>
      <c r="I37" s="101"/>
      <c r="J37" s="102"/>
    </row>
    <row r="38" spans="1:10" ht="19.5" customHeight="1" x14ac:dyDescent="0.2">
      <c r="A38" s="103"/>
      <c r="B38" s="103"/>
      <c r="C38" s="103"/>
      <c r="D38" s="103"/>
      <c r="E38" s="103"/>
      <c r="F38" s="103"/>
      <c r="G38" s="103"/>
      <c r="H38" s="103"/>
      <c r="I38" s="103"/>
      <c r="J38" s="103"/>
    </row>
    <row r="39" spans="1:10" x14ac:dyDescent="0.2">
      <c r="A39" s="89" t="s">
        <v>31</v>
      </c>
      <c r="B39" s="89"/>
      <c r="C39" s="88">
        <v>1</v>
      </c>
      <c r="D39" s="88"/>
      <c r="E39" s="4"/>
      <c r="F39" s="30"/>
      <c r="G39" s="89" t="s">
        <v>31</v>
      </c>
      <c r="H39" s="89"/>
      <c r="I39" s="88">
        <v>1</v>
      </c>
      <c r="J39" s="88"/>
    </row>
    <row r="40" spans="1:10" ht="12.75" customHeight="1" x14ac:dyDescent="0.2">
      <c r="A40" s="35" t="s">
        <v>32</v>
      </c>
      <c r="B40" s="35"/>
      <c r="C40" s="42"/>
      <c r="D40" s="42"/>
      <c r="E40" s="4"/>
      <c r="F40" s="28"/>
      <c r="G40" s="35" t="s">
        <v>32</v>
      </c>
      <c r="H40" s="35"/>
      <c r="I40" s="42"/>
      <c r="J40" s="42"/>
    </row>
    <row r="41" spans="1:10" ht="12.75" customHeight="1" x14ac:dyDescent="0.2">
      <c r="A41" s="43" t="s">
        <v>6</v>
      </c>
      <c r="B41" s="43"/>
      <c r="C41" s="43"/>
      <c r="D41" s="43"/>
      <c r="E41" s="4"/>
      <c r="F41" s="6"/>
      <c r="G41" s="43" t="s">
        <v>6</v>
      </c>
      <c r="H41" s="43"/>
      <c r="I41" s="43"/>
      <c r="J41" s="43"/>
    </row>
    <row r="42" spans="1:10" ht="12.75" customHeight="1" x14ac:dyDescent="0.2">
      <c r="A42" s="41" t="s">
        <v>33</v>
      </c>
      <c r="B42" s="8" t="s">
        <v>7</v>
      </c>
      <c r="C42" s="36"/>
      <c r="D42" s="36"/>
      <c r="E42" s="4"/>
      <c r="F42" s="29"/>
      <c r="G42" s="41" t="s">
        <v>33</v>
      </c>
      <c r="H42" s="8" t="s">
        <v>7</v>
      </c>
      <c r="I42" s="36"/>
      <c r="J42" s="36"/>
    </row>
    <row r="43" spans="1:10" ht="12.75" customHeight="1" x14ac:dyDescent="0.2">
      <c r="A43" s="41"/>
      <c r="B43" s="9" t="s">
        <v>8</v>
      </c>
      <c r="C43" s="36"/>
      <c r="D43" s="36"/>
      <c r="E43" s="4"/>
      <c r="F43" s="29"/>
      <c r="G43" s="41"/>
      <c r="H43" s="9" t="s">
        <v>8</v>
      </c>
      <c r="I43" s="36"/>
      <c r="J43" s="36"/>
    </row>
    <row r="44" spans="1:10" x14ac:dyDescent="0.2">
      <c r="A44" s="35" t="s">
        <v>34</v>
      </c>
      <c r="B44" s="35"/>
      <c r="C44" s="36"/>
      <c r="D44" s="36"/>
      <c r="E44" s="4"/>
      <c r="F44" s="28"/>
      <c r="G44" s="35" t="s">
        <v>34</v>
      </c>
      <c r="H44" s="35"/>
      <c r="I44" s="36"/>
      <c r="J44" s="36"/>
    </row>
    <row r="45" spans="1:10" ht="12.75" customHeight="1" x14ac:dyDescent="0.2">
      <c r="A45" s="35" t="s">
        <v>35</v>
      </c>
      <c r="B45" s="35"/>
      <c r="C45" s="36"/>
      <c r="D45" s="36"/>
      <c r="E45" s="4"/>
      <c r="F45" s="28"/>
      <c r="G45" s="35" t="s">
        <v>35</v>
      </c>
      <c r="H45" s="35"/>
      <c r="I45" s="36"/>
      <c r="J45" s="36"/>
    </row>
    <row r="46" spans="1:10" ht="12.75" customHeight="1" x14ac:dyDescent="0.2">
      <c r="A46" s="35" t="s">
        <v>36</v>
      </c>
      <c r="B46" s="35"/>
      <c r="C46" s="104">
        <f>SUM(B144,C144,E144,F144,J144)+IF(A166=1,I166,0)+IF(A167=1,I167,0)+IF(A168=1,I168,0)+IF(A169=1,I169,0)+IF(A170=1,I170,0)+IF(A171=1,I171,0)+IF(A172=1,I172,0)+IF(A173=1,I173,0)+IF(A174=1,I174,0)+IF(A175=1,I175,0)+IF(A176=1,I176,0)</f>
        <v>0</v>
      </c>
      <c r="D46" s="105"/>
      <c r="E46" s="4"/>
      <c r="F46" s="28"/>
      <c r="G46" s="35" t="s">
        <v>36</v>
      </c>
      <c r="H46" s="35"/>
      <c r="I46" s="104">
        <f>SUM(B145,C145,E145,F145,J145)+IF(A166=2,I166,0)+IF(A167=2,I167,0)+IF(A168=2,I168,0)+IF(A169=2,I169,0)+IF(A170=2,I170,0)+IF(A171=2,I171,0)+IF(A172=2,I172,0)+IF(A173=2,I173,0)+IF(A174=2,I174,0)+IF(A175=2,I175,0)+IF(A176=2,I176,0)</f>
        <v>0</v>
      </c>
      <c r="J46" s="105"/>
    </row>
    <row r="47" spans="1:10" ht="12.75" customHeight="1" x14ac:dyDescent="0.2">
      <c r="A47" s="35" t="s">
        <v>37</v>
      </c>
      <c r="B47" s="35"/>
      <c r="C47" s="36"/>
      <c r="D47" s="36"/>
      <c r="E47" s="4"/>
      <c r="F47" s="28"/>
      <c r="G47" s="35" t="s">
        <v>37</v>
      </c>
      <c r="H47" s="35"/>
      <c r="I47" s="36"/>
      <c r="J47" s="36"/>
    </row>
    <row r="48" spans="1:10" ht="12.75" customHeight="1" x14ac:dyDescent="0.2">
      <c r="A48" s="35" t="s">
        <v>38</v>
      </c>
      <c r="B48" s="35"/>
      <c r="C48" s="36"/>
      <c r="D48" s="36"/>
      <c r="E48" s="4"/>
      <c r="F48" s="28"/>
      <c r="G48" s="35" t="s">
        <v>38</v>
      </c>
      <c r="H48" s="35"/>
      <c r="I48" s="36"/>
      <c r="J48" s="36"/>
    </row>
    <row r="49" spans="1:10" ht="12.75" customHeight="1" x14ac:dyDescent="0.2">
      <c r="A49" s="35" t="s">
        <v>39</v>
      </c>
      <c r="B49" s="35"/>
      <c r="C49" s="36"/>
      <c r="D49" s="36"/>
      <c r="E49" s="4"/>
      <c r="F49" s="28"/>
      <c r="G49" s="35" t="s">
        <v>39</v>
      </c>
      <c r="H49" s="35"/>
      <c r="I49" s="36"/>
      <c r="J49" s="36"/>
    </row>
    <row r="50" spans="1:10" ht="12.75" customHeight="1" x14ac:dyDescent="0.2">
      <c r="A50" s="107"/>
      <c r="B50" s="107"/>
      <c r="C50" s="107"/>
      <c r="D50" s="107"/>
      <c r="E50" s="107"/>
      <c r="F50" s="107"/>
      <c r="G50" s="107"/>
      <c r="H50" s="107"/>
      <c r="I50" s="107"/>
      <c r="J50" s="24"/>
    </row>
    <row r="51" spans="1:10" ht="12.75" customHeight="1" x14ac:dyDescent="0.2">
      <c r="A51" s="89" t="s">
        <v>31</v>
      </c>
      <c r="B51" s="89"/>
      <c r="C51" s="88">
        <v>3</v>
      </c>
      <c r="D51" s="88"/>
      <c r="E51" s="4"/>
      <c r="F51" s="4"/>
      <c r="G51" s="89" t="s">
        <v>31</v>
      </c>
      <c r="H51" s="89"/>
      <c r="I51" s="88">
        <v>4</v>
      </c>
      <c r="J51" s="88"/>
    </row>
    <row r="52" spans="1:10" ht="12.75" customHeight="1" x14ac:dyDescent="0.2">
      <c r="A52" s="35" t="s">
        <v>32</v>
      </c>
      <c r="B52" s="35"/>
      <c r="C52" s="42"/>
      <c r="D52" s="42"/>
      <c r="E52" s="4"/>
      <c r="F52" s="4"/>
      <c r="G52" s="35" t="s">
        <v>32</v>
      </c>
      <c r="H52" s="35"/>
      <c r="I52" s="42"/>
      <c r="J52" s="42"/>
    </row>
    <row r="53" spans="1:10" ht="12.75" customHeight="1" x14ac:dyDescent="0.2">
      <c r="A53" s="43" t="s">
        <v>6</v>
      </c>
      <c r="B53" s="43"/>
      <c r="C53" s="43"/>
      <c r="D53" s="43"/>
      <c r="E53" s="4"/>
      <c r="F53" s="4"/>
      <c r="G53" s="43" t="s">
        <v>6</v>
      </c>
      <c r="H53" s="43"/>
      <c r="I53" s="43"/>
      <c r="J53" s="43"/>
    </row>
    <row r="54" spans="1:10" ht="12.75" customHeight="1" x14ac:dyDescent="0.2">
      <c r="A54" s="41" t="s">
        <v>33</v>
      </c>
      <c r="B54" s="8" t="s">
        <v>7</v>
      </c>
      <c r="C54" s="36"/>
      <c r="D54" s="36"/>
      <c r="E54" s="4"/>
      <c r="F54" s="4"/>
      <c r="G54" s="41" t="s">
        <v>33</v>
      </c>
      <c r="H54" s="8" t="s">
        <v>7</v>
      </c>
      <c r="I54" s="36"/>
      <c r="J54" s="36"/>
    </row>
    <row r="55" spans="1:10" ht="12.75" customHeight="1" x14ac:dyDescent="0.2">
      <c r="A55" s="41"/>
      <c r="B55" s="9" t="s">
        <v>8</v>
      </c>
      <c r="C55" s="36"/>
      <c r="D55" s="36"/>
      <c r="E55" s="4"/>
      <c r="F55" s="4"/>
      <c r="G55" s="41"/>
      <c r="H55" s="9" t="s">
        <v>8</v>
      </c>
      <c r="I55" s="36"/>
      <c r="J55" s="36"/>
    </row>
    <row r="56" spans="1:10" s="5" customFormat="1" ht="12.75" customHeight="1" x14ac:dyDescent="0.2">
      <c r="A56" s="35" t="s">
        <v>34</v>
      </c>
      <c r="B56" s="35"/>
      <c r="C56" s="36"/>
      <c r="D56" s="36"/>
      <c r="E56" s="4"/>
      <c r="F56" s="4"/>
      <c r="G56" s="35" t="s">
        <v>34</v>
      </c>
      <c r="H56" s="35"/>
      <c r="I56" s="36"/>
      <c r="J56" s="36"/>
    </row>
    <row r="57" spans="1:10" x14ac:dyDescent="0.2">
      <c r="A57" s="35" t="s">
        <v>35</v>
      </c>
      <c r="B57" s="35"/>
      <c r="C57" s="36"/>
      <c r="D57" s="36"/>
      <c r="E57" s="4"/>
      <c r="F57" s="4"/>
      <c r="G57" s="35" t="s">
        <v>35</v>
      </c>
      <c r="H57" s="35"/>
      <c r="I57" s="36"/>
      <c r="J57" s="36"/>
    </row>
    <row r="58" spans="1:10" x14ac:dyDescent="0.2">
      <c r="A58" s="35" t="s">
        <v>36</v>
      </c>
      <c r="B58" s="35"/>
      <c r="C58" s="106">
        <f>SUM(B146,C146,E146,F146,J146)+IF(A166=3,I166,0)+IF(A167=3,I167,0)+IF(A168=3,I168,0)+IF(A169=3,I169,0)+IF(A170=3,I170,0)+IF(A171=3,I171,0)+IF(A172=3,I172,0)+IF(A173=3,I173,0)+IF(A174=3,I174,0)+IF(A175=3,I175,0)+IF(A176=3,I176,0)</f>
        <v>0</v>
      </c>
      <c r="D58" s="105"/>
      <c r="E58" s="4"/>
      <c r="F58" s="4"/>
      <c r="G58" s="35" t="s">
        <v>36</v>
      </c>
      <c r="H58" s="35"/>
      <c r="I58" s="106">
        <f>SUM(B147,C147,E147,F147,J147)+IF(A166=4,I166,0)+IF(A167=4,I167,0)+IF(A168=4,I168,0)+IF(A169=4,I169,0)+IF(A170=4,I170,0)+IF(A171=4,I171,0)+IF(A172=4,I172,0)+IF(A173=4,I173,0)+IF(A174=4,I174,0)+IF(A175=4,I175,0)+IF(A176=4,I176,0)</f>
        <v>0</v>
      </c>
      <c r="J58" s="105"/>
    </row>
    <row r="59" spans="1:10" ht="12.75" customHeight="1" x14ac:dyDescent="0.2">
      <c r="A59" s="35" t="s">
        <v>37</v>
      </c>
      <c r="B59" s="35"/>
      <c r="C59" s="36"/>
      <c r="D59" s="36"/>
      <c r="E59" s="4"/>
      <c r="F59" s="4"/>
      <c r="G59" s="35" t="s">
        <v>37</v>
      </c>
      <c r="H59" s="35"/>
      <c r="I59" s="36"/>
      <c r="J59" s="36"/>
    </row>
    <row r="60" spans="1:10" ht="12.75" customHeight="1" x14ac:dyDescent="0.2">
      <c r="A60" s="35" t="s">
        <v>38</v>
      </c>
      <c r="B60" s="35"/>
      <c r="C60" s="36"/>
      <c r="D60" s="36"/>
      <c r="E60" s="4"/>
      <c r="F60" s="4"/>
      <c r="G60" s="35" t="s">
        <v>38</v>
      </c>
      <c r="H60" s="35"/>
      <c r="I60" s="36"/>
      <c r="J60" s="36"/>
    </row>
    <row r="61" spans="1:10" ht="12.75" customHeight="1" x14ac:dyDescent="0.2">
      <c r="A61" s="35" t="s">
        <v>39</v>
      </c>
      <c r="B61" s="35"/>
      <c r="C61" s="36"/>
      <c r="D61" s="36"/>
      <c r="E61" s="4"/>
      <c r="F61" s="4"/>
      <c r="G61" s="35" t="s">
        <v>39</v>
      </c>
      <c r="H61" s="35"/>
      <c r="I61" s="36"/>
      <c r="J61" s="36"/>
    </row>
    <row r="63" spans="1:10" x14ac:dyDescent="0.2">
      <c r="A63" s="48" t="s">
        <v>31</v>
      </c>
      <c r="B63" s="49"/>
      <c r="C63" s="50">
        <v>5</v>
      </c>
      <c r="D63" s="51"/>
      <c r="E63" s="4"/>
      <c r="F63" s="4"/>
      <c r="G63" s="48" t="s">
        <v>31</v>
      </c>
      <c r="H63" s="49"/>
      <c r="I63" s="50">
        <v>6</v>
      </c>
      <c r="J63" s="51"/>
    </row>
    <row r="64" spans="1:10" x14ac:dyDescent="0.2">
      <c r="A64" s="44" t="s">
        <v>32</v>
      </c>
      <c r="B64" s="45"/>
      <c r="C64" s="46"/>
      <c r="D64" s="47"/>
      <c r="E64" s="4"/>
      <c r="F64" s="4"/>
      <c r="G64" s="44" t="s">
        <v>32</v>
      </c>
      <c r="H64" s="45"/>
      <c r="I64" s="46"/>
      <c r="J64" s="47"/>
    </row>
    <row r="65" spans="1:10" x14ac:dyDescent="0.2">
      <c r="A65" s="110" t="s">
        <v>6</v>
      </c>
      <c r="B65" s="111"/>
      <c r="C65" s="111"/>
      <c r="D65" s="112"/>
      <c r="E65" s="4"/>
      <c r="F65" s="4"/>
      <c r="G65" s="110" t="s">
        <v>6</v>
      </c>
      <c r="H65" s="111"/>
      <c r="I65" s="111"/>
      <c r="J65" s="112"/>
    </row>
    <row r="66" spans="1:10" x14ac:dyDescent="0.2">
      <c r="A66" s="118" t="s">
        <v>33</v>
      </c>
      <c r="B66" s="8" t="s">
        <v>7</v>
      </c>
      <c r="C66" s="108"/>
      <c r="D66" s="109"/>
      <c r="E66" s="4"/>
      <c r="F66" s="4"/>
      <c r="G66" s="118" t="s">
        <v>33</v>
      </c>
      <c r="H66" s="8" t="s">
        <v>7</v>
      </c>
      <c r="I66" s="108"/>
      <c r="J66" s="109"/>
    </row>
    <row r="67" spans="1:10" x14ac:dyDescent="0.2">
      <c r="A67" s="119"/>
      <c r="B67" s="9" t="s">
        <v>8</v>
      </c>
      <c r="C67" s="108"/>
      <c r="D67" s="109"/>
      <c r="E67" s="4"/>
      <c r="F67" s="4"/>
      <c r="G67" s="119"/>
      <c r="H67" s="9" t="s">
        <v>8</v>
      </c>
      <c r="I67" s="108"/>
      <c r="J67" s="109"/>
    </row>
    <row r="68" spans="1:10" x14ac:dyDescent="0.2">
      <c r="A68" s="44" t="s">
        <v>34</v>
      </c>
      <c r="B68" s="45"/>
      <c r="C68" s="108"/>
      <c r="D68" s="109"/>
      <c r="E68" s="4"/>
      <c r="F68" s="4"/>
      <c r="G68" s="44" t="s">
        <v>34</v>
      </c>
      <c r="H68" s="45"/>
      <c r="I68" s="108"/>
      <c r="J68" s="109"/>
    </row>
    <row r="69" spans="1:10" x14ac:dyDescent="0.2">
      <c r="A69" s="44" t="s">
        <v>35</v>
      </c>
      <c r="B69" s="45"/>
      <c r="C69" s="108"/>
      <c r="D69" s="109"/>
      <c r="E69" s="4"/>
      <c r="F69" s="4"/>
      <c r="G69" s="44" t="s">
        <v>35</v>
      </c>
      <c r="H69" s="45"/>
      <c r="I69" s="108"/>
      <c r="J69" s="109"/>
    </row>
    <row r="70" spans="1:10" x14ac:dyDescent="0.2">
      <c r="A70" s="44" t="s">
        <v>36</v>
      </c>
      <c r="B70" s="45"/>
      <c r="C70" s="113">
        <f>SUM(B148,C148,E148,F148,J148)+IF(A166=5,I166,0)+IF(A167=5,I167,0)+IF(A168=5,I168,0)+IF(A169=5,I169,0)+IF(A170=5,I170,0)+IF(A171=5,I171,0)+IF(A172=5,I172,0)+IF(A173=5,I173,0)+IF(A174=5,I174,0)+IF(A175=5,I175,0)+IF(A176=5,I176,0)</f>
        <v>0</v>
      </c>
      <c r="D70" s="114"/>
      <c r="E70" s="4"/>
      <c r="F70" s="4"/>
      <c r="G70" s="44" t="s">
        <v>36</v>
      </c>
      <c r="H70" s="45"/>
      <c r="I70" s="113">
        <f>SUM(B149,C149,E149,F149,J149)+IF(A166=6,I166,0)+IF(A167=6,I167,0)+IF(A168=6,I168,0)+IF(A169=6,I169,0)+IF(A170=6,I170,0)+IF(A171=6,I171,0)+IF(A172=6,I172,0)+IF(A173=6,I173,0)+IF(A174=6,I174,0)+IF(A175=6,I175,0)+IF(A176=6,I176,0)</f>
        <v>0</v>
      </c>
      <c r="J70" s="114"/>
    </row>
    <row r="71" spans="1:10" x14ac:dyDescent="0.2">
      <c r="A71" s="44" t="s">
        <v>37</v>
      </c>
      <c r="B71" s="45"/>
      <c r="C71" s="108"/>
      <c r="D71" s="109"/>
      <c r="E71" s="4"/>
      <c r="F71" s="4"/>
      <c r="G71" s="44" t="s">
        <v>37</v>
      </c>
      <c r="H71" s="45"/>
      <c r="I71" s="108"/>
      <c r="J71" s="109"/>
    </row>
    <row r="72" spans="1:10" x14ac:dyDescent="0.2">
      <c r="A72" s="44" t="s">
        <v>38</v>
      </c>
      <c r="B72" s="45"/>
      <c r="C72" s="108"/>
      <c r="D72" s="109"/>
      <c r="E72" s="4"/>
      <c r="F72" s="4"/>
      <c r="G72" s="44" t="s">
        <v>38</v>
      </c>
      <c r="H72" s="45"/>
      <c r="I72" s="108"/>
      <c r="J72" s="109"/>
    </row>
    <row r="73" spans="1:10" x14ac:dyDescent="0.2">
      <c r="A73" s="44" t="s">
        <v>39</v>
      </c>
      <c r="B73" s="45"/>
      <c r="C73" s="108"/>
      <c r="D73" s="109"/>
      <c r="E73" s="4"/>
      <c r="F73" s="4"/>
      <c r="G73" s="44" t="s">
        <v>39</v>
      </c>
      <c r="H73" s="45"/>
      <c r="I73" s="108"/>
      <c r="J73" s="109"/>
    </row>
    <row r="74" spans="1:10" x14ac:dyDescent="0.2">
      <c r="A74" s="6"/>
      <c r="B74" s="6"/>
      <c r="C74" s="6"/>
      <c r="D74" s="6"/>
      <c r="E74" s="11"/>
      <c r="F74" s="11"/>
      <c r="G74" s="6"/>
      <c r="H74" s="6"/>
      <c r="I74" s="6"/>
      <c r="J74" s="6"/>
    </row>
    <row r="75" spans="1:10" x14ac:dyDescent="0.2">
      <c r="A75" s="89" t="s">
        <v>31</v>
      </c>
      <c r="B75" s="89"/>
      <c r="C75" s="88">
        <v>7</v>
      </c>
      <c r="D75" s="88"/>
      <c r="E75" s="4"/>
      <c r="F75" s="4"/>
      <c r="G75" s="89" t="s">
        <v>31</v>
      </c>
      <c r="H75" s="89"/>
      <c r="I75" s="88">
        <v>8</v>
      </c>
      <c r="J75" s="88"/>
    </row>
    <row r="76" spans="1:10" x14ac:dyDescent="0.2">
      <c r="A76" s="35" t="s">
        <v>32</v>
      </c>
      <c r="B76" s="35"/>
      <c r="C76" s="42"/>
      <c r="D76" s="42"/>
      <c r="E76" s="4"/>
      <c r="F76" s="4"/>
      <c r="G76" s="35" t="s">
        <v>32</v>
      </c>
      <c r="H76" s="35"/>
      <c r="I76" s="42"/>
      <c r="J76" s="42"/>
    </row>
    <row r="77" spans="1:10" x14ac:dyDescent="0.2">
      <c r="A77" s="43" t="s">
        <v>6</v>
      </c>
      <c r="B77" s="43"/>
      <c r="C77" s="43"/>
      <c r="D77" s="43"/>
      <c r="E77" s="4"/>
      <c r="F77" s="4"/>
      <c r="G77" s="43" t="s">
        <v>6</v>
      </c>
      <c r="H77" s="43"/>
      <c r="I77" s="43"/>
      <c r="J77" s="43"/>
    </row>
    <row r="78" spans="1:10" x14ac:dyDescent="0.2">
      <c r="A78" s="41" t="s">
        <v>33</v>
      </c>
      <c r="B78" s="8" t="s">
        <v>7</v>
      </c>
      <c r="C78" s="36"/>
      <c r="D78" s="36"/>
      <c r="E78" s="4"/>
      <c r="F78" s="4"/>
      <c r="G78" s="41" t="s">
        <v>33</v>
      </c>
      <c r="H78" s="8" t="s">
        <v>7</v>
      </c>
      <c r="I78" s="36"/>
      <c r="J78" s="36"/>
    </row>
    <row r="79" spans="1:10" x14ac:dyDescent="0.2">
      <c r="A79" s="41"/>
      <c r="B79" s="9" t="s">
        <v>8</v>
      </c>
      <c r="C79" s="36"/>
      <c r="D79" s="36"/>
      <c r="E79" s="4"/>
      <c r="F79" s="4"/>
      <c r="G79" s="41"/>
      <c r="H79" s="9" t="s">
        <v>8</v>
      </c>
      <c r="I79" s="36"/>
      <c r="J79" s="36"/>
    </row>
    <row r="80" spans="1:10" ht="12.75" customHeight="1" x14ac:dyDescent="0.2">
      <c r="A80" s="35" t="s">
        <v>34</v>
      </c>
      <c r="B80" s="35"/>
      <c r="C80" s="36"/>
      <c r="D80" s="36"/>
      <c r="E80" s="4"/>
      <c r="F80" s="4"/>
      <c r="G80" s="35" t="s">
        <v>34</v>
      </c>
      <c r="H80" s="35"/>
      <c r="I80" s="36"/>
      <c r="J80" s="36"/>
    </row>
    <row r="81" spans="1:10" ht="12.75" customHeight="1" x14ac:dyDescent="0.2">
      <c r="A81" s="35" t="s">
        <v>35</v>
      </c>
      <c r="B81" s="35"/>
      <c r="C81" s="36"/>
      <c r="D81" s="36"/>
      <c r="E81" s="4"/>
      <c r="F81" s="4"/>
      <c r="G81" s="35" t="s">
        <v>35</v>
      </c>
      <c r="H81" s="35"/>
      <c r="I81" s="36"/>
      <c r="J81" s="36"/>
    </row>
    <row r="82" spans="1:10" ht="12.75" customHeight="1" x14ac:dyDescent="0.2">
      <c r="A82" s="35" t="s">
        <v>36</v>
      </c>
      <c r="B82" s="35"/>
      <c r="C82" s="106">
        <f>SUM(B150,C150,E150,F150,J150)+IF(A166=7,I166,0)+IF(A167=7,I167,0)+IF(A168=7,I168,0)+IF(A169=7,I169,0)+IF(A170=7,I170,0)+IF(A171=7,I171,0)+IF(A172=7,I172,0)+IF(A173=7,I173,0)+IF(A174=7,I174,0)+IF(A175=7,I175,0)+IF(A176=7,I176,0)</f>
        <v>0</v>
      </c>
      <c r="D82" s="105"/>
      <c r="E82" s="4"/>
      <c r="F82" s="4"/>
      <c r="G82" s="35" t="s">
        <v>36</v>
      </c>
      <c r="H82" s="35"/>
      <c r="I82" s="106">
        <f>SUM(B151,C151,E151,F151,J151)+IF(A166=8,I166,0)+IF(A167=8,I167,0)+IF(A168=8,I168,0)+IF(A169=8,I169,0)+IF(A170=8,I170,0)+IF(A171=8,I171,0)+IF(A172=8,I172,0)+IF(A173=8,I173,0)+IF(A174=8,I174,0)+IF(A175=8,I175,0)+IF(A176=8,I176,0)</f>
        <v>0</v>
      </c>
      <c r="J82" s="105"/>
    </row>
    <row r="83" spans="1:10" ht="12.75" customHeight="1" x14ac:dyDescent="0.2">
      <c r="A83" s="35" t="s">
        <v>37</v>
      </c>
      <c r="B83" s="35"/>
      <c r="C83" s="36"/>
      <c r="D83" s="36"/>
      <c r="E83" s="4"/>
      <c r="F83" s="4"/>
      <c r="G83" s="35" t="s">
        <v>37</v>
      </c>
      <c r="H83" s="35"/>
      <c r="I83" s="36"/>
      <c r="J83" s="36"/>
    </row>
    <row r="84" spans="1:10" x14ac:dyDescent="0.2">
      <c r="A84" s="35" t="s">
        <v>38</v>
      </c>
      <c r="B84" s="35"/>
      <c r="C84" s="36"/>
      <c r="D84" s="36"/>
      <c r="E84" s="4"/>
      <c r="F84" s="4"/>
      <c r="G84" s="35" t="s">
        <v>38</v>
      </c>
      <c r="H84" s="35"/>
      <c r="I84" s="36"/>
      <c r="J84" s="36"/>
    </row>
    <row r="85" spans="1:10" ht="12.75" customHeight="1" x14ac:dyDescent="0.2">
      <c r="A85" s="35" t="s">
        <v>39</v>
      </c>
      <c r="B85" s="35"/>
      <c r="C85" s="36"/>
      <c r="D85" s="36"/>
      <c r="E85" s="4"/>
      <c r="F85" s="4"/>
      <c r="G85" s="35" t="s">
        <v>39</v>
      </c>
      <c r="H85" s="35"/>
      <c r="I85" s="36"/>
      <c r="J85" s="36"/>
    </row>
    <row r="87" spans="1:10" ht="12.75" customHeight="1" x14ac:dyDescent="0.2">
      <c r="A87" s="89" t="s">
        <v>31</v>
      </c>
      <c r="B87" s="89"/>
      <c r="C87" s="88">
        <v>9</v>
      </c>
      <c r="D87" s="88"/>
      <c r="E87" s="4"/>
      <c r="F87" s="4"/>
      <c r="G87" s="89" t="s">
        <v>31</v>
      </c>
      <c r="H87" s="89"/>
      <c r="I87" s="88">
        <v>10</v>
      </c>
      <c r="J87" s="88"/>
    </row>
    <row r="88" spans="1:10" ht="12.75" customHeight="1" x14ac:dyDescent="0.2">
      <c r="A88" s="35" t="s">
        <v>32</v>
      </c>
      <c r="B88" s="35"/>
      <c r="C88" s="42"/>
      <c r="D88" s="42"/>
      <c r="E88" s="4"/>
      <c r="F88" s="4"/>
      <c r="G88" s="35" t="s">
        <v>32</v>
      </c>
      <c r="H88" s="35"/>
      <c r="I88" s="42"/>
      <c r="J88" s="42"/>
    </row>
    <row r="89" spans="1:10" ht="12.75" customHeight="1" x14ac:dyDescent="0.2">
      <c r="A89" s="43" t="s">
        <v>6</v>
      </c>
      <c r="B89" s="43"/>
      <c r="C89" s="43"/>
      <c r="D89" s="43"/>
      <c r="E89" s="4"/>
      <c r="F89" s="4"/>
      <c r="G89" s="43" t="s">
        <v>6</v>
      </c>
      <c r="H89" s="43"/>
      <c r="I89" s="43"/>
      <c r="J89" s="43"/>
    </row>
    <row r="90" spans="1:10" ht="12.75" customHeight="1" x14ac:dyDescent="0.2">
      <c r="A90" s="41" t="s">
        <v>33</v>
      </c>
      <c r="B90" s="8" t="s">
        <v>7</v>
      </c>
      <c r="C90" s="36"/>
      <c r="D90" s="36"/>
      <c r="E90" s="4"/>
      <c r="F90" s="4"/>
      <c r="G90" s="41" t="s">
        <v>33</v>
      </c>
      <c r="H90" s="8" t="s">
        <v>7</v>
      </c>
      <c r="I90" s="36"/>
      <c r="J90" s="36"/>
    </row>
    <row r="91" spans="1:10" ht="12.75" customHeight="1" x14ac:dyDescent="0.2">
      <c r="A91" s="41"/>
      <c r="B91" s="9" t="s">
        <v>8</v>
      </c>
      <c r="C91" s="36"/>
      <c r="D91" s="36"/>
      <c r="E91" s="4"/>
      <c r="F91" s="4"/>
      <c r="G91" s="41"/>
      <c r="H91" s="9" t="s">
        <v>8</v>
      </c>
      <c r="I91" s="36"/>
      <c r="J91" s="36"/>
    </row>
    <row r="92" spans="1:10" x14ac:dyDescent="0.2">
      <c r="A92" s="35" t="s">
        <v>34</v>
      </c>
      <c r="B92" s="35"/>
      <c r="C92" s="36"/>
      <c r="D92" s="36"/>
      <c r="E92" s="4"/>
      <c r="F92" s="4"/>
      <c r="G92" s="35" t="s">
        <v>34</v>
      </c>
      <c r="H92" s="35"/>
      <c r="I92" s="36"/>
      <c r="J92" s="36"/>
    </row>
    <row r="93" spans="1:10" x14ac:dyDescent="0.2">
      <c r="A93" s="35" t="s">
        <v>35</v>
      </c>
      <c r="B93" s="35"/>
      <c r="C93" s="36"/>
      <c r="D93" s="36"/>
      <c r="E93" s="4"/>
      <c r="F93" s="4"/>
      <c r="G93" s="35" t="s">
        <v>35</v>
      </c>
      <c r="H93" s="35"/>
      <c r="I93" s="36"/>
      <c r="J93" s="36"/>
    </row>
    <row r="94" spans="1:10" x14ac:dyDescent="0.2">
      <c r="A94" s="35" t="s">
        <v>36</v>
      </c>
      <c r="B94" s="35"/>
      <c r="C94" s="106">
        <f>SUM(B152,C152,E152,F152,J152)+IF(A166=9,I166,0)+IF(A167=9,I167,0)+IF(A168=9,I168,0)+IF(A169=9,I169,0)+IF(A170=9,I170,0)+IF(A171=9,I171,0)+IF(A172=9,I172,0)+IF(A173=9,I173,0)+IF(A174=9,I174,0)+IF(A175=9,I175,0)+IF(A176=9,I176,0)</f>
        <v>0</v>
      </c>
      <c r="D94" s="105"/>
      <c r="E94" s="4"/>
      <c r="F94" s="4"/>
      <c r="G94" s="35" t="s">
        <v>36</v>
      </c>
      <c r="H94" s="35"/>
      <c r="I94" s="106">
        <f>SUM(B153,C153,E153,F153,J153)+IF(A166=10,I166,0)+IF(A167=10,I167,0)+IF(A168=10,I168,0)+IF(A169=10,I169,0)+IF(A170=10,I170,0)+IF(A171=10,I171,0)+IF(A172=10,I172,0)+IF(A173=10,I173,0)+IF(A174=10,I174,0)+IF(A175=10,I175,0)+IF(A176=10,I176,0)</f>
        <v>0</v>
      </c>
      <c r="J94" s="105"/>
    </row>
    <row r="95" spans="1:10" x14ac:dyDescent="0.2">
      <c r="A95" s="35" t="s">
        <v>37</v>
      </c>
      <c r="B95" s="35"/>
      <c r="C95" s="36"/>
      <c r="D95" s="36"/>
      <c r="E95" s="4"/>
      <c r="F95" s="4"/>
      <c r="G95" s="35" t="s">
        <v>37</v>
      </c>
      <c r="H95" s="35"/>
      <c r="I95" s="36"/>
      <c r="J95" s="36"/>
    </row>
    <row r="96" spans="1:10" x14ac:dyDescent="0.2">
      <c r="A96" s="35" t="s">
        <v>38</v>
      </c>
      <c r="B96" s="35"/>
      <c r="C96" s="36"/>
      <c r="D96" s="36"/>
      <c r="E96" s="4"/>
      <c r="F96" s="4"/>
      <c r="G96" s="35" t="s">
        <v>38</v>
      </c>
      <c r="H96" s="35"/>
      <c r="I96" s="36"/>
      <c r="J96" s="36"/>
    </row>
    <row r="97" spans="1:10" x14ac:dyDescent="0.2">
      <c r="A97" s="35" t="s">
        <v>39</v>
      </c>
      <c r="B97" s="35"/>
      <c r="C97" s="36"/>
      <c r="D97" s="36"/>
      <c r="E97" s="4"/>
      <c r="F97" s="4"/>
      <c r="G97" s="35" t="s">
        <v>39</v>
      </c>
      <c r="H97" s="35"/>
      <c r="I97" s="36"/>
      <c r="J97" s="36"/>
    </row>
    <row r="98" spans="1:10" x14ac:dyDescent="0.2">
      <c r="A98" s="6"/>
      <c r="B98" s="6"/>
      <c r="C98" s="6"/>
      <c r="D98" s="6"/>
      <c r="E98" s="11"/>
      <c r="F98" s="11"/>
      <c r="G98" s="6"/>
      <c r="H98" s="6"/>
      <c r="I98" s="6"/>
      <c r="J98" s="6"/>
    </row>
    <row r="99" spans="1:10" ht="12.75" customHeight="1" x14ac:dyDescent="0.2">
      <c r="A99" s="115" t="s">
        <v>32</v>
      </c>
      <c r="B99" s="115"/>
      <c r="C99" s="88">
        <v>11</v>
      </c>
      <c r="D99" s="88"/>
      <c r="E99" s="4"/>
      <c r="F99" s="4"/>
      <c r="G99" s="115" t="s">
        <v>32</v>
      </c>
      <c r="H99" s="115"/>
      <c r="I99" s="88">
        <v>12</v>
      </c>
      <c r="J99" s="88"/>
    </row>
    <row r="100" spans="1:10" ht="12.75" customHeight="1" x14ac:dyDescent="0.2">
      <c r="A100" s="43" t="s">
        <v>6</v>
      </c>
      <c r="B100" s="43"/>
      <c r="C100" s="43"/>
      <c r="D100" s="43"/>
      <c r="E100" s="4"/>
      <c r="F100" s="4"/>
      <c r="G100" s="43" t="s">
        <v>6</v>
      </c>
      <c r="H100" s="43"/>
      <c r="I100" s="43"/>
      <c r="J100" s="43"/>
    </row>
    <row r="101" spans="1:10" ht="12.75" customHeight="1" x14ac:dyDescent="0.2">
      <c r="A101" s="41" t="s">
        <v>33</v>
      </c>
      <c r="B101" s="8" t="s">
        <v>7</v>
      </c>
      <c r="C101" s="36"/>
      <c r="D101" s="36"/>
      <c r="E101" s="4"/>
      <c r="F101" s="4"/>
      <c r="G101" s="41" t="s">
        <v>33</v>
      </c>
      <c r="H101" s="8" t="s">
        <v>7</v>
      </c>
      <c r="I101" s="36"/>
      <c r="J101" s="36"/>
    </row>
    <row r="102" spans="1:10" x14ac:dyDescent="0.2">
      <c r="A102" s="41"/>
      <c r="B102" s="9" t="s">
        <v>8</v>
      </c>
      <c r="C102" s="36"/>
      <c r="D102" s="36"/>
      <c r="E102" s="4"/>
      <c r="F102" s="4"/>
      <c r="G102" s="41"/>
      <c r="H102" s="9" t="s">
        <v>8</v>
      </c>
      <c r="I102" s="36"/>
      <c r="J102" s="36"/>
    </row>
    <row r="103" spans="1:10" ht="12.75" customHeight="1" x14ac:dyDescent="0.2">
      <c r="A103" s="35" t="s">
        <v>34</v>
      </c>
      <c r="B103" s="35"/>
      <c r="C103" s="36"/>
      <c r="D103" s="36"/>
      <c r="E103" s="4"/>
      <c r="F103" s="4"/>
      <c r="G103" s="35" t="s">
        <v>34</v>
      </c>
      <c r="H103" s="35"/>
      <c r="I103" s="36"/>
      <c r="J103" s="36"/>
    </row>
    <row r="104" spans="1:10" ht="12.75" customHeight="1" x14ac:dyDescent="0.2">
      <c r="A104" s="35" t="s">
        <v>35</v>
      </c>
      <c r="B104" s="35"/>
      <c r="C104" s="36"/>
      <c r="D104" s="36"/>
      <c r="E104" s="4"/>
      <c r="F104" s="4"/>
      <c r="G104" s="35" t="s">
        <v>35</v>
      </c>
      <c r="H104" s="35"/>
      <c r="I104" s="36"/>
      <c r="J104" s="36"/>
    </row>
    <row r="105" spans="1:10" ht="12.75" customHeight="1" x14ac:dyDescent="0.2">
      <c r="A105" s="35" t="s">
        <v>36</v>
      </c>
      <c r="B105" s="35"/>
      <c r="C105" s="106">
        <f>SUM(B154,C154,E154,F154,J154)+IF(A166=11,I166,0)+IF(A167=11,I167,0)+IF(A168=11,I168,0)+IF(A169=11,I169,0)+IF(A170=11,I170,0)+IF(A171=11,I171,0)+IF(A172=11,I172,0)+IF(A173=11,I173,0)+IF(A174=11,I174,0)+IF(A175=11,I175,0)+IF(A176=11,I176,0)</f>
        <v>0</v>
      </c>
      <c r="D105" s="105"/>
      <c r="E105" s="4"/>
      <c r="F105" s="4"/>
      <c r="G105" s="35" t="s">
        <v>36</v>
      </c>
      <c r="H105" s="35"/>
      <c r="I105" s="106">
        <f>SUM(B155,C155,E155,F155,J155)+IF(A166=12,I166,0)+IF(A167=12,I167,0)+IF(A168=12,I168,0)+IF(A169=12,I169,0)+IF(A170=12,I170,0)+IF(A171=12,I171,0)+IF(A172=12,I172,0)+IF(A173=12,I173,0)+IF(A174=12,I174,0)+IF(A175=12,I175,0)+IF(A176=12,I176,0)</f>
        <v>0</v>
      </c>
      <c r="J105" s="105"/>
    </row>
    <row r="106" spans="1:10" ht="12.75" hidden="1" customHeight="1" x14ac:dyDescent="0.2">
      <c r="A106" s="35" t="s">
        <v>36</v>
      </c>
      <c r="B106" s="35"/>
      <c r="C106" s="106">
        <f>SUM(B154,C154,E154,F154,J154)+IF(A166=11,I166,0)+IF(A167=11,I167,0)+IF(A168=11,I168,0)+IF(A169=11,I169,0)+IF(A170=11,I170,0)+IF(A171=11,I171,0)+IF(A172=11,I172,0)+IF(A173=11,I173,0)+IF(A174=11,I174,0)+IF(A175=11,I175,0)+IF(A176=11,I176,0)</f>
        <v>0</v>
      </c>
      <c r="D106" s="105"/>
      <c r="E106" s="4"/>
      <c r="F106" s="4"/>
      <c r="G106" s="44" t="s">
        <v>36</v>
      </c>
      <c r="H106" s="45"/>
      <c r="I106" s="113">
        <f>SUM(B155,C155,E155,F155,J155)+IF(A166=12,I166,0)+IF(A167=12,I167,0)+IF(A168=12,I168,0)+IF(A169=12,I169,0)+IF(A170=12,I170,0)+IF(A171=12,I171,0)+IF(A172=12,I172,0)+IF(A173=12,I173,0)+IF(A174=12,I174,0)+IF(A175=12,I175,0)+IF(A176=12,I176,0)</f>
        <v>0</v>
      </c>
      <c r="J106" s="142"/>
    </row>
    <row r="107" spans="1:10" ht="12.75" hidden="1" customHeight="1" x14ac:dyDescent="0.2">
      <c r="A107" s="35" t="s">
        <v>37</v>
      </c>
      <c r="B107" s="35"/>
      <c r="C107" s="36"/>
      <c r="D107" s="36"/>
      <c r="E107" s="4"/>
      <c r="F107" s="4"/>
      <c r="G107" s="44" t="s">
        <v>37</v>
      </c>
      <c r="H107" s="45"/>
      <c r="I107" s="108"/>
      <c r="J107" s="109"/>
    </row>
    <row r="108" spans="1:10" ht="12.75" hidden="1" customHeight="1" x14ac:dyDescent="0.2">
      <c r="A108" s="35" t="s">
        <v>38</v>
      </c>
      <c r="B108" s="35"/>
      <c r="C108" s="36"/>
      <c r="D108" s="36"/>
      <c r="E108" s="4"/>
      <c r="F108" s="4"/>
      <c r="G108" s="44" t="s">
        <v>38</v>
      </c>
      <c r="H108" s="45"/>
      <c r="I108" s="108"/>
      <c r="J108" s="109"/>
    </row>
    <row r="109" spans="1:10" ht="12.75" hidden="1" customHeight="1" x14ac:dyDescent="0.2">
      <c r="A109" s="35" t="s">
        <v>39</v>
      </c>
      <c r="B109" s="35"/>
      <c r="C109" s="36"/>
      <c r="D109" s="36"/>
      <c r="E109" s="4"/>
      <c r="F109" s="4"/>
      <c r="G109" s="35" t="s">
        <v>39</v>
      </c>
      <c r="H109" s="35"/>
      <c r="I109" s="36"/>
      <c r="J109" s="36"/>
    </row>
    <row r="110" spans="1:10" ht="12.75" hidden="1" customHeight="1" x14ac:dyDescent="0.2">
      <c r="A110" s="6"/>
      <c r="B110" s="6"/>
      <c r="C110" s="11"/>
      <c r="D110" s="11"/>
      <c r="E110" s="11"/>
      <c r="F110" s="11"/>
      <c r="G110" s="6"/>
      <c r="H110" s="6"/>
      <c r="I110" s="11"/>
      <c r="J110" s="11"/>
    </row>
    <row r="111" spans="1:10" ht="12.75" hidden="1" customHeight="1" x14ac:dyDescent="0.2">
      <c r="A111" s="89" t="s">
        <v>31</v>
      </c>
      <c r="B111" s="89"/>
      <c r="C111" s="88">
        <v>13</v>
      </c>
      <c r="D111" s="88"/>
      <c r="E111" s="4"/>
      <c r="F111" s="4"/>
      <c r="G111" s="89" t="s">
        <v>31</v>
      </c>
      <c r="H111" s="89"/>
      <c r="I111" s="88">
        <v>14</v>
      </c>
      <c r="J111" s="88"/>
    </row>
    <row r="112" spans="1:10" ht="12.75" customHeight="1" x14ac:dyDescent="0.2">
      <c r="A112" s="35" t="s">
        <v>37</v>
      </c>
      <c r="B112" s="35"/>
      <c r="C112" s="36"/>
      <c r="D112" s="36"/>
      <c r="E112" s="31"/>
      <c r="F112" s="31"/>
      <c r="G112" s="35" t="s">
        <v>37</v>
      </c>
      <c r="H112" s="35"/>
      <c r="I112" s="36"/>
      <c r="J112" s="36"/>
    </row>
    <row r="113" spans="1:10" ht="12.75" customHeight="1" x14ac:dyDescent="0.2">
      <c r="A113" s="35" t="s">
        <v>38</v>
      </c>
      <c r="B113" s="35"/>
      <c r="C113" s="36"/>
      <c r="D113" s="36"/>
      <c r="E113" s="31"/>
      <c r="F113" s="31"/>
      <c r="G113" s="35" t="s">
        <v>38</v>
      </c>
      <c r="H113" s="35"/>
      <c r="I113" s="36"/>
      <c r="J113" s="36"/>
    </row>
    <row r="114" spans="1:10" ht="12.75" customHeight="1" x14ac:dyDescent="0.2">
      <c r="A114" s="35" t="s">
        <v>39</v>
      </c>
      <c r="B114" s="35"/>
      <c r="C114" s="36"/>
      <c r="D114" s="36"/>
      <c r="E114" s="31"/>
      <c r="F114" s="31"/>
      <c r="G114" s="35" t="s">
        <v>39</v>
      </c>
      <c r="H114" s="35"/>
      <c r="I114" s="36"/>
      <c r="J114" s="36"/>
    </row>
    <row r="115" spans="1:10" ht="12.75" customHeight="1" x14ac:dyDescent="0.2">
      <c r="A115" s="32"/>
      <c r="B115" s="32"/>
      <c r="C115" s="33"/>
      <c r="D115" s="33"/>
      <c r="E115" s="11"/>
      <c r="F115" s="11"/>
      <c r="G115" s="32"/>
      <c r="H115" s="32"/>
      <c r="I115" s="33"/>
      <c r="J115" s="33"/>
    </row>
    <row r="116" spans="1:10" ht="12.75" customHeight="1" x14ac:dyDescent="0.2">
      <c r="A116" s="115" t="s">
        <v>32</v>
      </c>
      <c r="B116" s="115"/>
      <c r="C116" s="116">
        <v>13</v>
      </c>
      <c r="D116" s="117"/>
      <c r="E116" s="4"/>
      <c r="F116" s="4"/>
      <c r="G116" s="115" t="s">
        <v>32</v>
      </c>
      <c r="H116" s="115"/>
      <c r="I116" s="88">
        <v>14</v>
      </c>
      <c r="J116" s="88"/>
    </row>
    <row r="117" spans="1:10" ht="12.75" customHeight="1" x14ac:dyDescent="0.2">
      <c r="A117" s="43" t="s">
        <v>6</v>
      </c>
      <c r="B117" s="43"/>
      <c r="C117" s="43"/>
      <c r="D117" s="43"/>
      <c r="E117" s="4"/>
      <c r="F117" s="4"/>
      <c r="G117" s="43" t="s">
        <v>6</v>
      </c>
      <c r="H117" s="43"/>
      <c r="I117" s="43"/>
      <c r="J117" s="43"/>
    </row>
    <row r="118" spans="1:10" ht="12.75" customHeight="1" x14ac:dyDescent="0.2">
      <c r="A118" s="41" t="s">
        <v>33</v>
      </c>
      <c r="B118" s="8" t="s">
        <v>7</v>
      </c>
      <c r="C118" s="36"/>
      <c r="D118" s="36"/>
      <c r="E118" s="4"/>
      <c r="F118" s="4"/>
      <c r="G118" s="41" t="s">
        <v>33</v>
      </c>
      <c r="H118" s="8" t="s">
        <v>7</v>
      </c>
      <c r="I118" s="36"/>
      <c r="J118" s="36"/>
    </row>
    <row r="119" spans="1:10" x14ac:dyDescent="0.2">
      <c r="A119" s="41"/>
      <c r="B119" s="9" t="s">
        <v>8</v>
      </c>
      <c r="C119" s="36"/>
      <c r="D119" s="36"/>
      <c r="E119" s="4"/>
      <c r="F119" s="4"/>
      <c r="G119" s="41"/>
      <c r="H119" s="9" t="s">
        <v>8</v>
      </c>
      <c r="I119" s="36"/>
      <c r="J119" s="36"/>
    </row>
    <row r="120" spans="1:10" x14ac:dyDescent="0.2">
      <c r="A120" s="35" t="s">
        <v>34</v>
      </c>
      <c r="B120" s="35"/>
      <c r="C120" s="36"/>
      <c r="D120" s="36"/>
      <c r="E120" s="4"/>
      <c r="F120" s="4"/>
      <c r="G120" s="35" t="s">
        <v>34</v>
      </c>
      <c r="H120" s="35"/>
      <c r="I120" s="36"/>
      <c r="J120" s="36"/>
    </row>
    <row r="121" spans="1:10" x14ac:dyDescent="0.2">
      <c r="A121" s="35" t="s">
        <v>35</v>
      </c>
      <c r="B121" s="35"/>
      <c r="C121" s="36"/>
      <c r="D121" s="36"/>
      <c r="E121" s="4"/>
      <c r="F121" s="4"/>
      <c r="G121" s="35" t="s">
        <v>35</v>
      </c>
      <c r="H121" s="35"/>
      <c r="I121" s="36"/>
      <c r="J121" s="36"/>
    </row>
    <row r="122" spans="1:10" x14ac:dyDescent="0.2">
      <c r="A122" s="35" t="s">
        <v>36</v>
      </c>
      <c r="B122" s="35"/>
      <c r="C122" s="106">
        <f>SUM(B156,C156,E156,F156,J156)+IF(A166=13,I166,0)+IF(A167=13,I167,0)+IF(A168=13,I168,0)+IF(A169=13,I169,0)+IF(A170=13,I170,0)+IF(A171=13,I171,0)+IF(A172=13,I172,0)+IF(A173=13,I173,0)+IF(A174=13,I174,0)+IF(A175=13,I175,0)+IF(A176=13,I176,0)</f>
        <v>0</v>
      </c>
      <c r="D122" s="105"/>
      <c r="E122" s="4"/>
      <c r="F122" s="4"/>
      <c r="G122" s="35" t="s">
        <v>36</v>
      </c>
      <c r="H122" s="35"/>
      <c r="I122" s="106">
        <f>SUM(B157,C157,E157,F157,J157)+IF(A166=14,I166,0)+IF(A167=14,I167,0)+IF(A168=14,I168,0)+IF(A169=14,I169,0)+IF(A170=14,I170,0)+IF(A171=14,I171,0)+IF(A172=14,I172,0)+IF(A173=14,I173,0)+IF(A174=14,I174,0)+IF(A175=14,I175,0)+IF(A176=14,I176,0)</f>
        <v>0</v>
      </c>
      <c r="J122" s="105"/>
    </row>
    <row r="123" spans="1:10" x14ac:dyDescent="0.2">
      <c r="A123" s="35" t="s">
        <v>37</v>
      </c>
      <c r="B123" s="35"/>
      <c r="C123" s="36"/>
      <c r="D123" s="36"/>
      <c r="E123" s="4"/>
      <c r="F123" s="4"/>
      <c r="G123" s="35" t="s">
        <v>37</v>
      </c>
      <c r="H123" s="35"/>
      <c r="I123" s="36"/>
      <c r="J123" s="36"/>
    </row>
    <row r="124" spans="1:10" x14ac:dyDescent="0.2">
      <c r="A124" s="35" t="s">
        <v>38</v>
      </c>
      <c r="B124" s="35"/>
      <c r="C124" s="36"/>
      <c r="D124" s="36"/>
      <c r="E124" s="4"/>
      <c r="F124" s="4"/>
      <c r="G124" s="35" t="s">
        <v>38</v>
      </c>
      <c r="H124" s="35"/>
      <c r="I124" s="36"/>
      <c r="J124" s="36"/>
    </row>
    <row r="125" spans="1:10" x14ac:dyDescent="0.2">
      <c r="A125" s="35" t="s">
        <v>39</v>
      </c>
      <c r="B125" s="35"/>
      <c r="C125" s="36"/>
      <c r="D125" s="36"/>
      <c r="E125" s="4"/>
      <c r="F125" s="4"/>
      <c r="G125" s="35" t="s">
        <v>39</v>
      </c>
      <c r="H125" s="35"/>
      <c r="I125" s="36"/>
      <c r="J125" s="36"/>
    </row>
    <row r="126" spans="1:10" x14ac:dyDescent="0.2">
      <c r="A126" s="6"/>
      <c r="B126" s="6"/>
      <c r="C126" s="11"/>
      <c r="D126" s="11"/>
      <c r="E126" s="11"/>
      <c r="F126" s="11"/>
      <c r="G126" s="6"/>
      <c r="H126" s="6"/>
      <c r="I126" s="11"/>
      <c r="J126" s="11"/>
    </row>
    <row r="127" spans="1:10" ht="12.75" customHeight="1" x14ac:dyDescent="0.2">
      <c r="A127" s="89" t="s">
        <v>31</v>
      </c>
      <c r="B127" s="89"/>
      <c r="C127" s="88">
        <v>15</v>
      </c>
      <c r="D127" s="88"/>
      <c r="E127" s="4"/>
      <c r="F127" s="4"/>
      <c r="G127" s="89" t="s">
        <v>31</v>
      </c>
      <c r="H127" s="89"/>
      <c r="I127" s="88">
        <v>16</v>
      </c>
      <c r="J127" s="88"/>
    </row>
    <row r="128" spans="1:10" ht="12.75" customHeight="1" x14ac:dyDescent="0.2">
      <c r="A128" s="35" t="s">
        <v>32</v>
      </c>
      <c r="B128" s="35"/>
      <c r="C128" s="42"/>
      <c r="D128" s="42"/>
      <c r="E128" s="4"/>
      <c r="F128" s="4"/>
      <c r="G128" s="35" t="s">
        <v>32</v>
      </c>
      <c r="H128" s="35"/>
      <c r="I128" s="42"/>
      <c r="J128" s="42"/>
    </row>
    <row r="129" spans="1:10" ht="12.75" customHeight="1" x14ac:dyDescent="0.2">
      <c r="A129" s="43" t="s">
        <v>6</v>
      </c>
      <c r="B129" s="43"/>
      <c r="C129" s="43"/>
      <c r="D129" s="43"/>
      <c r="E129" s="4"/>
      <c r="F129" s="4"/>
      <c r="G129" s="43" t="s">
        <v>6</v>
      </c>
      <c r="H129" s="43"/>
      <c r="I129" s="43"/>
      <c r="J129" s="43"/>
    </row>
    <row r="130" spans="1:10" ht="12.75" customHeight="1" x14ac:dyDescent="0.2">
      <c r="A130" s="41" t="s">
        <v>33</v>
      </c>
      <c r="B130" s="8" t="s">
        <v>7</v>
      </c>
      <c r="C130" s="36"/>
      <c r="D130" s="36"/>
      <c r="E130" s="4"/>
      <c r="F130" s="4"/>
      <c r="G130" s="41" t="s">
        <v>33</v>
      </c>
      <c r="H130" s="8" t="s">
        <v>7</v>
      </c>
      <c r="I130" s="36"/>
      <c r="J130" s="36"/>
    </row>
    <row r="131" spans="1:10" ht="12.75" customHeight="1" x14ac:dyDescent="0.2">
      <c r="A131" s="41"/>
      <c r="B131" s="9" t="s">
        <v>8</v>
      </c>
      <c r="C131" s="36"/>
      <c r="D131" s="36"/>
      <c r="E131" s="4"/>
      <c r="F131" s="4"/>
      <c r="G131" s="41"/>
      <c r="H131" s="9" t="s">
        <v>8</v>
      </c>
      <c r="I131" s="36"/>
      <c r="J131" s="36"/>
    </row>
    <row r="132" spans="1:10" x14ac:dyDescent="0.2">
      <c r="A132" s="35" t="s">
        <v>34</v>
      </c>
      <c r="B132" s="35"/>
      <c r="C132" s="36"/>
      <c r="D132" s="36"/>
      <c r="E132" s="4"/>
      <c r="F132" s="4"/>
      <c r="G132" s="35" t="s">
        <v>34</v>
      </c>
      <c r="H132" s="35"/>
      <c r="I132" s="36"/>
      <c r="J132" s="36"/>
    </row>
    <row r="133" spans="1:10" x14ac:dyDescent="0.2">
      <c r="A133" s="35" t="s">
        <v>35</v>
      </c>
      <c r="B133" s="35"/>
      <c r="C133" s="36"/>
      <c r="D133" s="36"/>
      <c r="E133" s="4"/>
      <c r="F133" s="4"/>
      <c r="G133" s="35" t="s">
        <v>35</v>
      </c>
      <c r="H133" s="35"/>
      <c r="I133" s="36"/>
      <c r="J133" s="36"/>
    </row>
    <row r="134" spans="1:10" x14ac:dyDescent="0.2">
      <c r="A134" s="35" t="s">
        <v>36</v>
      </c>
      <c r="B134" s="35"/>
      <c r="C134" s="106">
        <f>SUM(B158,C158,E158,F158,J158)+IF(A166=15,I166,0)+IF(A167=15,I167,0)+IF(A168=15,I168,0)+IF(A169=15,I169,0)+IF(A170=15,I170,0)+IF(A171=15,I171,0)+IF(A172=15,I172,0)+IF(A173=15,I173,0)+IF(A174=15,I174,0)+IF(A175=15,I175,0)+IF(A176=15,I176,0)</f>
        <v>0</v>
      </c>
      <c r="D134" s="105"/>
      <c r="E134" s="4"/>
      <c r="F134" s="4"/>
      <c r="G134" s="35" t="s">
        <v>36</v>
      </c>
      <c r="H134" s="35"/>
      <c r="I134" s="106">
        <f>SUM(B159,C159,E159,F159,J159)+IF(A166=16,I166,0)+IF(A167=16,I167,0)+IF(A168=16,I168,0)+IF(A169=16,I169,0)+IF(A170=16,I170,0)+IF(A171=16,I171,0)+IF(A172=16,I172,0)+IF(A173=16,I173,0)+IF(A174=16,I174,0)+IF(A175=16,I175,0)+IF(A176=16,I176,0)</f>
        <v>0</v>
      </c>
      <c r="J134" s="105"/>
    </row>
    <row r="135" spans="1:10" x14ac:dyDescent="0.2">
      <c r="A135" s="35" t="s">
        <v>37</v>
      </c>
      <c r="B135" s="35"/>
      <c r="C135" s="36"/>
      <c r="D135" s="36"/>
      <c r="E135" s="4"/>
      <c r="F135" s="4"/>
      <c r="G135" s="35" t="s">
        <v>37</v>
      </c>
      <c r="H135" s="35"/>
      <c r="I135" s="36"/>
      <c r="J135" s="36"/>
    </row>
    <row r="136" spans="1:10" ht="12.75" customHeight="1" x14ac:dyDescent="0.2">
      <c r="A136" s="35" t="s">
        <v>38</v>
      </c>
      <c r="B136" s="35"/>
      <c r="C136" s="36"/>
      <c r="D136" s="36"/>
      <c r="E136" s="4"/>
      <c r="F136" s="4"/>
      <c r="G136" s="35" t="s">
        <v>38</v>
      </c>
      <c r="H136" s="35"/>
      <c r="I136" s="36"/>
      <c r="J136" s="36"/>
    </row>
    <row r="137" spans="1:10" ht="12.75" customHeight="1" x14ac:dyDescent="0.2">
      <c r="A137" s="35" t="s">
        <v>39</v>
      </c>
      <c r="B137" s="35"/>
      <c r="C137" s="36"/>
      <c r="D137" s="36"/>
      <c r="E137" s="4"/>
      <c r="F137" s="4"/>
      <c r="G137" s="35" t="s">
        <v>39</v>
      </c>
      <c r="H137" s="35"/>
      <c r="I137" s="36"/>
      <c r="J137" s="36"/>
    </row>
    <row r="139" spans="1:10" ht="12.75" customHeight="1" x14ac:dyDescent="0.2">
      <c r="A139" s="55" t="s">
        <v>40</v>
      </c>
      <c r="B139" s="56"/>
      <c r="C139" s="56"/>
      <c r="D139" s="56"/>
      <c r="E139" s="56"/>
      <c r="F139" s="56"/>
      <c r="G139" s="56"/>
      <c r="H139" s="56"/>
      <c r="I139" s="56"/>
      <c r="J139" s="57"/>
    </row>
    <row r="140" spans="1:10" ht="12.75" customHeight="1" x14ac:dyDescent="0.2">
      <c r="A140" s="58" t="s">
        <v>41</v>
      </c>
      <c r="B140" s="59"/>
      <c r="C140" s="59"/>
      <c r="D140" s="59"/>
      <c r="E140" s="59"/>
      <c r="F140" s="59"/>
      <c r="G140" s="59"/>
      <c r="H140" s="59"/>
      <c r="I140" s="59"/>
      <c r="J140" s="60"/>
    </row>
    <row r="141" spans="1:10" ht="12.75" customHeight="1" x14ac:dyDescent="0.2">
      <c r="A141" s="58" t="s">
        <v>42</v>
      </c>
      <c r="B141" s="59"/>
      <c r="C141" s="59"/>
      <c r="D141" s="59"/>
      <c r="E141" s="59"/>
      <c r="F141" s="59"/>
      <c r="G141" s="59"/>
      <c r="H141" s="59"/>
      <c r="I141" s="59"/>
      <c r="J141" s="60"/>
    </row>
    <row r="142" spans="1:10" ht="12.75" customHeight="1" x14ac:dyDescent="0.2">
      <c r="A142" s="61" t="s">
        <v>43</v>
      </c>
      <c r="B142" s="61" t="s">
        <v>49</v>
      </c>
      <c r="C142" s="120" t="s">
        <v>51</v>
      </c>
      <c r="D142" s="121"/>
      <c r="E142" s="61" t="s">
        <v>55</v>
      </c>
      <c r="F142" s="120" t="s">
        <v>59</v>
      </c>
      <c r="G142" s="121"/>
      <c r="H142" s="124" t="s">
        <v>64</v>
      </c>
      <c r="I142" s="125"/>
      <c r="J142" s="126"/>
    </row>
    <row r="143" spans="1:10" ht="12.75" customHeight="1" x14ac:dyDescent="0.2">
      <c r="A143" s="62"/>
      <c r="B143" s="62"/>
      <c r="C143" s="122"/>
      <c r="D143" s="123"/>
      <c r="E143" s="62"/>
      <c r="F143" s="122"/>
      <c r="G143" s="123"/>
      <c r="H143" s="127" t="s">
        <v>65</v>
      </c>
      <c r="I143" s="128"/>
      <c r="J143" s="20" t="s">
        <v>66</v>
      </c>
    </row>
    <row r="144" spans="1:10" x14ac:dyDescent="0.2">
      <c r="A144" s="7">
        <v>1</v>
      </c>
      <c r="B144" s="10"/>
      <c r="C144" s="39"/>
      <c r="D144" s="40"/>
      <c r="E144" s="10"/>
      <c r="F144" s="39"/>
      <c r="G144" s="40"/>
      <c r="H144" s="37"/>
      <c r="I144" s="38"/>
      <c r="J144" s="21"/>
    </row>
    <row r="145" spans="1:12" x14ac:dyDescent="0.2">
      <c r="A145" s="7">
        <v>2</v>
      </c>
      <c r="B145" s="10"/>
      <c r="C145" s="39"/>
      <c r="D145" s="40"/>
      <c r="E145" s="10"/>
      <c r="F145" s="39"/>
      <c r="G145" s="40"/>
      <c r="H145" s="37"/>
      <c r="I145" s="38"/>
      <c r="J145" s="21"/>
    </row>
    <row r="146" spans="1:12" x14ac:dyDescent="0.2">
      <c r="A146" s="7">
        <v>3</v>
      </c>
      <c r="B146" s="10"/>
      <c r="C146" s="39"/>
      <c r="D146" s="40"/>
      <c r="E146" s="10"/>
      <c r="F146" s="39"/>
      <c r="G146" s="40"/>
      <c r="H146" s="37"/>
      <c r="I146" s="38"/>
      <c r="J146" s="21"/>
    </row>
    <row r="147" spans="1:12" x14ac:dyDescent="0.2">
      <c r="A147" s="7">
        <v>4</v>
      </c>
      <c r="B147" s="10"/>
      <c r="C147" s="39"/>
      <c r="D147" s="40"/>
      <c r="E147" s="10"/>
      <c r="F147" s="39"/>
      <c r="G147" s="40"/>
      <c r="H147" s="37"/>
      <c r="I147" s="38"/>
      <c r="J147" s="21"/>
    </row>
    <row r="148" spans="1:12" ht="12.75" customHeight="1" x14ac:dyDescent="0.2">
      <c r="A148" s="7">
        <v>5</v>
      </c>
      <c r="B148" s="10"/>
      <c r="C148" s="39"/>
      <c r="D148" s="40"/>
      <c r="E148" s="10"/>
      <c r="F148" s="39"/>
      <c r="G148" s="40"/>
      <c r="H148" s="37"/>
      <c r="I148" s="38"/>
      <c r="J148" s="21"/>
    </row>
    <row r="149" spans="1:12" x14ac:dyDescent="0.2">
      <c r="A149" s="7">
        <v>6</v>
      </c>
      <c r="B149" s="10"/>
      <c r="C149" s="39"/>
      <c r="D149" s="40"/>
      <c r="E149" s="10"/>
      <c r="F149" s="39"/>
      <c r="G149" s="40"/>
      <c r="H149" s="37"/>
      <c r="I149" s="38"/>
      <c r="J149" s="21"/>
    </row>
    <row r="150" spans="1:12" x14ac:dyDescent="0.2">
      <c r="A150" s="7">
        <v>7</v>
      </c>
      <c r="B150" s="10"/>
      <c r="C150" s="39"/>
      <c r="D150" s="40"/>
      <c r="E150" s="10"/>
      <c r="F150" s="39"/>
      <c r="G150" s="40"/>
      <c r="H150" s="37"/>
      <c r="I150" s="38"/>
      <c r="J150" s="21"/>
    </row>
    <row r="151" spans="1:12" x14ac:dyDescent="0.2">
      <c r="A151" s="7">
        <v>8</v>
      </c>
      <c r="B151" s="10"/>
      <c r="C151" s="39"/>
      <c r="D151" s="40"/>
      <c r="E151" s="10"/>
      <c r="F151" s="39"/>
      <c r="G151" s="40"/>
      <c r="H151" s="37"/>
      <c r="I151" s="38"/>
      <c r="J151" s="21"/>
    </row>
    <row r="152" spans="1:12" x14ac:dyDescent="0.2">
      <c r="A152" s="7">
        <v>9</v>
      </c>
      <c r="B152" s="10"/>
      <c r="C152" s="39"/>
      <c r="D152" s="40"/>
      <c r="E152" s="10"/>
      <c r="F152" s="39"/>
      <c r="G152" s="40"/>
      <c r="H152" s="37"/>
      <c r="I152" s="38"/>
      <c r="J152" s="21"/>
    </row>
    <row r="153" spans="1:12" x14ac:dyDescent="0.2">
      <c r="A153" s="7">
        <v>10</v>
      </c>
      <c r="B153" s="10"/>
      <c r="C153" s="39"/>
      <c r="D153" s="40"/>
      <c r="E153" s="10"/>
      <c r="F153" s="39"/>
      <c r="G153" s="40"/>
      <c r="H153" s="37"/>
      <c r="I153" s="38"/>
      <c r="J153" s="21"/>
    </row>
    <row r="154" spans="1:12" x14ac:dyDescent="0.2">
      <c r="A154" s="7">
        <v>11</v>
      </c>
      <c r="B154" s="10"/>
      <c r="C154" s="39"/>
      <c r="D154" s="40"/>
      <c r="E154" s="10"/>
      <c r="F154" s="39"/>
      <c r="G154" s="40"/>
      <c r="H154" s="37"/>
      <c r="I154" s="38"/>
      <c r="J154" s="21"/>
    </row>
    <row r="155" spans="1:12" x14ac:dyDescent="0.2">
      <c r="A155" s="7">
        <v>12</v>
      </c>
      <c r="B155" s="10"/>
      <c r="C155" s="39"/>
      <c r="D155" s="40"/>
      <c r="E155" s="10"/>
      <c r="F155" s="39"/>
      <c r="G155" s="40"/>
      <c r="H155" s="37"/>
      <c r="I155" s="38"/>
      <c r="J155" s="21"/>
    </row>
    <row r="156" spans="1:12" x14ac:dyDescent="0.2">
      <c r="A156" s="7">
        <v>13</v>
      </c>
      <c r="B156" s="10"/>
      <c r="C156" s="39"/>
      <c r="D156" s="40"/>
      <c r="E156" s="10"/>
      <c r="F156" s="39"/>
      <c r="G156" s="40"/>
      <c r="H156" s="37"/>
      <c r="I156" s="38"/>
      <c r="J156" s="21"/>
    </row>
    <row r="157" spans="1:12" x14ac:dyDescent="0.2">
      <c r="A157" s="7">
        <v>14</v>
      </c>
      <c r="B157" s="10"/>
      <c r="C157" s="39"/>
      <c r="D157" s="40"/>
      <c r="E157" s="10"/>
      <c r="F157" s="39"/>
      <c r="G157" s="40"/>
      <c r="H157" s="37"/>
      <c r="I157" s="38"/>
      <c r="J157" s="21"/>
    </row>
    <row r="158" spans="1:12" x14ac:dyDescent="0.2">
      <c r="A158" s="7">
        <v>15</v>
      </c>
      <c r="B158" s="10"/>
      <c r="C158" s="39"/>
      <c r="D158" s="40"/>
      <c r="E158" s="10"/>
      <c r="F158" s="39"/>
      <c r="G158" s="40"/>
      <c r="H158" s="37"/>
      <c r="I158" s="38"/>
      <c r="J158" s="21"/>
      <c r="L158" s="27"/>
    </row>
    <row r="159" spans="1:12" x14ac:dyDescent="0.2">
      <c r="A159" s="7">
        <v>16</v>
      </c>
      <c r="B159" s="10"/>
      <c r="C159" s="39"/>
      <c r="D159" s="40"/>
      <c r="E159" s="10"/>
      <c r="F159" s="39"/>
      <c r="G159" s="40"/>
      <c r="H159" s="37"/>
      <c r="I159" s="38"/>
      <c r="J159" s="21"/>
    </row>
    <row r="160" spans="1:12" ht="12.75" customHeight="1" x14ac:dyDescent="0.2">
      <c r="A160" s="131" t="s">
        <v>44</v>
      </c>
      <c r="B160" s="132"/>
      <c r="C160" s="132"/>
      <c r="D160" s="132"/>
      <c r="E160" s="132"/>
      <c r="F160" s="132"/>
      <c r="G160" s="132"/>
      <c r="H160" s="133"/>
      <c r="I160" s="129">
        <f>SUM(J144:J159)+SUM(F144:G159)+SUM(E144:E159)+SUM(C144:D159)+SUM(B144:B159)</f>
        <v>0</v>
      </c>
      <c r="J160" s="130"/>
    </row>
    <row r="161" spans="1:10" x14ac:dyDescent="0.2">
      <c r="A161" s="1"/>
      <c r="B161" s="1"/>
      <c r="C161" s="1"/>
      <c r="D161" s="1"/>
      <c r="E161" s="1"/>
      <c r="F161" s="1"/>
      <c r="G161" s="1"/>
      <c r="H161" s="1"/>
      <c r="I161" s="18"/>
      <c r="J161" s="18"/>
    </row>
    <row r="162" spans="1:10" x14ac:dyDescent="0.2">
      <c r="A162" s="134" t="s">
        <v>45</v>
      </c>
      <c r="B162" s="134"/>
      <c r="C162" s="134"/>
      <c r="D162" s="134"/>
      <c r="E162" s="134"/>
      <c r="F162" s="134"/>
      <c r="G162" s="134"/>
      <c r="H162" s="134"/>
      <c r="I162" s="134"/>
      <c r="J162" s="134"/>
    </row>
    <row r="163" spans="1:10" x14ac:dyDescent="0.2">
      <c r="A163" s="134" t="s">
        <v>46</v>
      </c>
      <c r="B163" s="134"/>
      <c r="C163" s="134"/>
      <c r="D163" s="134"/>
      <c r="E163" s="134"/>
      <c r="F163" s="134"/>
      <c r="G163" s="134"/>
      <c r="H163" s="134"/>
      <c r="I163" s="134"/>
      <c r="J163" s="134"/>
    </row>
    <row r="164" spans="1:10" ht="12.75" customHeight="1" x14ac:dyDescent="0.2">
      <c r="A164" s="138" t="s">
        <v>43</v>
      </c>
      <c r="B164" s="138" t="s">
        <v>50</v>
      </c>
      <c r="C164" s="138"/>
      <c r="D164" s="138" t="s">
        <v>52</v>
      </c>
      <c r="E164" s="138" t="s">
        <v>56</v>
      </c>
      <c r="F164" s="138" t="s">
        <v>60</v>
      </c>
      <c r="G164" s="138"/>
      <c r="H164" s="143" t="s">
        <v>4</v>
      </c>
      <c r="I164" s="145" t="s">
        <v>67</v>
      </c>
      <c r="J164" s="146"/>
    </row>
    <row r="165" spans="1:10" x14ac:dyDescent="0.2">
      <c r="A165" s="138"/>
      <c r="B165" s="138"/>
      <c r="C165" s="138"/>
      <c r="D165" s="138"/>
      <c r="E165" s="138"/>
      <c r="F165" s="138"/>
      <c r="G165" s="138"/>
      <c r="H165" s="144"/>
      <c r="I165" s="147"/>
      <c r="J165" s="148"/>
    </row>
    <row r="166" spans="1:10" x14ac:dyDescent="0.2">
      <c r="A166" s="25"/>
      <c r="B166" s="135"/>
      <c r="C166" s="135"/>
      <c r="D166" s="25"/>
      <c r="E166" s="25"/>
      <c r="F166" s="135"/>
      <c r="G166" s="135"/>
      <c r="H166" s="26"/>
      <c r="I166" s="136">
        <f>F166*H166</f>
        <v>0</v>
      </c>
      <c r="J166" s="137"/>
    </row>
    <row r="167" spans="1:10" x14ac:dyDescent="0.2">
      <c r="A167" s="25"/>
      <c r="B167" s="135"/>
      <c r="C167" s="135"/>
      <c r="D167" s="25"/>
      <c r="E167" s="25"/>
      <c r="F167" s="135"/>
      <c r="G167" s="135"/>
      <c r="H167" s="34"/>
      <c r="I167" s="136">
        <f t="shared" ref="I167:I175" si="0">F167*H167</f>
        <v>0</v>
      </c>
      <c r="J167" s="137"/>
    </row>
    <row r="168" spans="1:10" x14ac:dyDescent="0.2">
      <c r="A168" s="25"/>
      <c r="B168" s="135"/>
      <c r="C168" s="135"/>
      <c r="D168" s="25"/>
      <c r="E168" s="25"/>
      <c r="F168" s="135"/>
      <c r="G168" s="135"/>
      <c r="H168" s="34"/>
      <c r="I168" s="136">
        <f t="shared" si="0"/>
        <v>0</v>
      </c>
      <c r="J168" s="137"/>
    </row>
    <row r="169" spans="1:10" x14ac:dyDescent="0.2">
      <c r="A169" s="25"/>
      <c r="B169" s="135"/>
      <c r="C169" s="135"/>
      <c r="D169" s="25"/>
      <c r="E169" s="25"/>
      <c r="F169" s="135"/>
      <c r="G169" s="135"/>
      <c r="H169" s="34"/>
      <c r="I169" s="136">
        <f t="shared" si="0"/>
        <v>0</v>
      </c>
      <c r="J169" s="137"/>
    </row>
    <row r="170" spans="1:10" x14ac:dyDescent="0.2">
      <c r="A170" s="25"/>
      <c r="B170" s="135"/>
      <c r="C170" s="135"/>
      <c r="D170" s="25"/>
      <c r="E170" s="25"/>
      <c r="F170" s="135"/>
      <c r="G170" s="135"/>
      <c r="H170" s="34"/>
      <c r="I170" s="136">
        <f t="shared" si="0"/>
        <v>0</v>
      </c>
      <c r="J170" s="137"/>
    </row>
    <row r="171" spans="1:10" x14ac:dyDescent="0.2">
      <c r="A171" s="25"/>
      <c r="B171" s="135"/>
      <c r="C171" s="135"/>
      <c r="D171" s="25"/>
      <c r="E171" s="25"/>
      <c r="F171" s="135"/>
      <c r="G171" s="135"/>
      <c r="H171" s="34"/>
      <c r="I171" s="136">
        <f t="shared" si="0"/>
        <v>0</v>
      </c>
      <c r="J171" s="137"/>
    </row>
    <row r="172" spans="1:10" x14ac:dyDescent="0.2">
      <c r="A172" s="25"/>
      <c r="B172" s="135"/>
      <c r="C172" s="135"/>
      <c r="D172" s="25"/>
      <c r="E172" s="25"/>
      <c r="F172" s="135"/>
      <c r="G172" s="135"/>
      <c r="H172" s="34"/>
      <c r="I172" s="136">
        <f t="shared" si="0"/>
        <v>0</v>
      </c>
      <c r="J172" s="137"/>
    </row>
    <row r="173" spans="1:10" x14ac:dyDescent="0.2">
      <c r="A173" s="25"/>
      <c r="B173" s="135"/>
      <c r="C173" s="135"/>
      <c r="D173" s="25"/>
      <c r="E173" s="25"/>
      <c r="F173" s="135"/>
      <c r="G173" s="135"/>
      <c r="H173" s="34"/>
      <c r="I173" s="136">
        <f t="shared" si="0"/>
        <v>0</v>
      </c>
      <c r="J173" s="137"/>
    </row>
    <row r="174" spans="1:10" x14ac:dyDescent="0.2">
      <c r="A174" s="25"/>
      <c r="B174" s="135"/>
      <c r="C174" s="135"/>
      <c r="D174" s="25"/>
      <c r="E174" s="25"/>
      <c r="F174" s="135"/>
      <c r="G174" s="135"/>
      <c r="H174" s="34"/>
      <c r="I174" s="136">
        <f t="shared" si="0"/>
        <v>0</v>
      </c>
      <c r="J174" s="137"/>
    </row>
    <row r="175" spans="1:10" x14ac:dyDescent="0.2">
      <c r="A175" s="25"/>
      <c r="B175" s="135"/>
      <c r="C175" s="135"/>
      <c r="D175" s="25"/>
      <c r="E175" s="25"/>
      <c r="F175" s="135"/>
      <c r="G175" s="135"/>
      <c r="H175" s="34"/>
      <c r="I175" s="136">
        <f t="shared" si="0"/>
        <v>0</v>
      </c>
      <c r="J175" s="137"/>
    </row>
    <row r="176" spans="1:10" x14ac:dyDescent="0.2">
      <c r="A176" s="25"/>
      <c r="B176" s="135"/>
      <c r="C176" s="135"/>
      <c r="D176" s="25"/>
      <c r="E176" s="25"/>
      <c r="F176" s="135"/>
      <c r="G176" s="135"/>
      <c r="H176" s="34"/>
      <c r="I176" s="136">
        <f>F176*H176</f>
        <v>0</v>
      </c>
      <c r="J176" s="137"/>
    </row>
    <row r="177" spans="1:10" x14ac:dyDescent="0.2">
      <c r="A177" s="140" t="s">
        <v>47</v>
      </c>
      <c r="B177" s="140"/>
      <c r="C177" s="140"/>
      <c r="D177" s="140"/>
      <c r="E177" s="140"/>
      <c r="F177" s="140"/>
      <c r="G177" s="140"/>
      <c r="H177" s="140"/>
      <c r="I177" s="141">
        <f>SUM(I166:J176)</f>
        <v>0</v>
      </c>
      <c r="J177" s="141"/>
    </row>
    <row r="178" spans="1:10" x14ac:dyDescent="0.2">
      <c r="A178" s="140" t="s">
        <v>48</v>
      </c>
      <c r="B178" s="140"/>
      <c r="C178" s="140"/>
      <c r="D178" s="140"/>
      <c r="E178" s="140"/>
      <c r="F178" s="140"/>
      <c r="G178" s="140"/>
      <c r="H178" s="140"/>
      <c r="I178" s="141">
        <f>I160+I177</f>
        <v>0</v>
      </c>
      <c r="J178" s="141"/>
    </row>
    <row r="182" spans="1:10" x14ac:dyDescent="0.2">
      <c r="C182" s="1"/>
      <c r="D182" s="1"/>
      <c r="E182" s="1"/>
      <c r="F182" s="1"/>
      <c r="G182" s="1"/>
      <c r="H182" s="1"/>
    </row>
    <row r="183" spans="1:10" x14ac:dyDescent="0.2">
      <c r="C183" s="12"/>
      <c r="D183" s="12" t="s">
        <v>53</v>
      </c>
      <c r="E183" s="16"/>
      <c r="F183" s="16"/>
      <c r="G183" s="16"/>
      <c r="H183" s="16"/>
    </row>
    <row r="184" spans="1:10" x14ac:dyDescent="0.2">
      <c r="C184" s="13"/>
      <c r="D184" s="15"/>
      <c r="E184" s="139" t="s">
        <v>5</v>
      </c>
      <c r="F184" s="139"/>
      <c r="G184" s="15"/>
      <c r="H184" s="15"/>
    </row>
    <row r="205" ht="12.75" customHeight="1" x14ac:dyDescent="0.2"/>
  </sheetData>
  <sheetProtection algorithmName="SHA-512" hashValue="+vFGGS7qXRsZRFpK9aXZfoucg3E5Nu1godyLGtferlztI+6sFoRwFneGL36eLx+iONb8ZVdI6i3+rfGTKO0ECA==" saltValue="isxyp3FWoI+VhbNWxegfZQ==" spinCount="100000" sheet="1" objects="1" scenarios="1"/>
  <mergeCells count="488">
    <mergeCell ref="I171:J171"/>
    <mergeCell ref="I172:J172"/>
    <mergeCell ref="I173:J173"/>
    <mergeCell ref="I174:J174"/>
    <mergeCell ref="G120:H120"/>
    <mergeCell ref="I120:J120"/>
    <mergeCell ref="C119:D119"/>
    <mergeCell ref="I119:J119"/>
    <mergeCell ref="B164:C165"/>
    <mergeCell ref="D164:D165"/>
    <mergeCell ref="E164:E165"/>
    <mergeCell ref="F164:G165"/>
    <mergeCell ref="B166:C166"/>
    <mergeCell ref="F166:G166"/>
    <mergeCell ref="H164:H165"/>
    <mergeCell ref="I164:J165"/>
    <mergeCell ref="I166:J166"/>
    <mergeCell ref="F145:G145"/>
    <mergeCell ref="H145:I145"/>
    <mergeCell ref="A132:B132"/>
    <mergeCell ref="C132:D132"/>
    <mergeCell ref="G132:H132"/>
    <mergeCell ref="I132:J132"/>
    <mergeCell ref="A133:B133"/>
    <mergeCell ref="C121:D121"/>
    <mergeCell ref="I121:J121"/>
    <mergeCell ref="G106:H106"/>
    <mergeCell ref="C83:D83"/>
    <mergeCell ref="G83:H83"/>
    <mergeCell ref="I83:J83"/>
    <mergeCell ref="A84:B84"/>
    <mergeCell ref="C84:D84"/>
    <mergeCell ref="G84:H84"/>
    <mergeCell ref="I84:J84"/>
    <mergeCell ref="C120:D120"/>
    <mergeCell ref="A117:D117"/>
    <mergeCell ref="G117:J117"/>
    <mergeCell ref="A118:A119"/>
    <mergeCell ref="G118:G119"/>
    <mergeCell ref="A120:B120"/>
    <mergeCell ref="G100:J100"/>
    <mergeCell ref="G101:G102"/>
    <mergeCell ref="I101:J101"/>
    <mergeCell ref="G103:H103"/>
    <mergeCell ref="A100:D100"/>
    <mergeCell ref="A101:A102"/>
    <mergeCell ref="C101:D101"/>
    <mergeCell ref="A103:B103"/>
    <mergeCell ref="C114:D114"/>
    <mergeCell ref="G88:H88"/>
    <mergeCell ref="I88:J88"/>
    <mergeCell ref="A89:D89"/>
    <mergeCell ref="G89:J89"/>
    <mergeCell ref="A97:B97"/>
    <mergeCell ref="C97:D97"/>
    <mergeCell ref="G97:H97"/>
    <mergeCell ref="I97:J97"/>
    <mergeCell ref="G112:H112"/>
    <mergeCell ref="I112:J112"/>
    <mergeCell ref="G113:H113"/>
    <mergeCell ref="I113:J113"/>
    <mergeCell ref="G114:H114"/>
    <mergeCell ref="I114:J114"/>
    <mergeCell ref="A112:B112"/>
    <mergeCell ref="C112:D112"/>
    <mergeCell ref="A113:B113"/>
    <mergeCell ref="C113:D113"/>
    <mergeCell ref="A114:B114"/>
    <mergeCell ref="G116:H116"/>
    <mergeCell ref="I116:J116"/>
    <mergeCell ref="A104:B104"/>
    <mergeCell ref="C104:D104"/>
    <mergeCell ref="G104:H104"/>
    <mergeCell ref="I104:J104"/>
    <mergeCell ref="A121:B121"/>
    <mergeCell ref="G121:H121"/>
    <mergeCell ref="A85:B85"/>
    <mergeCell ref="A105:B105"/>
    <mergeCell ref="C105:D105"/>
    <mergeCell ref="G105:H105"/>
    <mergeCell ref="I105:J105"/>
    <mergeCell ref="A106:B106"/>
    <mergeCell ref="C106:D106"/>
    <mergeCell ref="A95:B95"/>
    <mergeCell ref="C95:D95"/>
    <mergeCell ref="G95:H95"/>
    <mergeCell ref="I95:J95"/>
    <mergeCell ref="A92:B92"/>
    <mergeCell ref="C92:D92"/>
    <mergeCell ref="G92:H92"/>
    <mergeCell ref="I92:J92"/>
    <mergeCell ref="C90:D90"/>
    <mergeCell ref="G72:H72"/>
    <mergeCell ref="I72:J72"/>
    <mergeCell ref="G73:H73"/>
    <mergeCell ref="I106:J106"/>
    <mergeCell ref="A96:B96"/>
    <mergeCell ref="C96:D96"/>
    <mergeCell ref="G96:H96"/>
    <mergeCell ref="I96:J96"/>
    <mergeCell ref="C102:D102"/>
    <mergeCell ref="I102:J102"/>
    <mergeCell ref="C103:D103"/>
    <mergeCell ref="I103:J103"/>
    <mergeCell ref="A99:B99"/>
    <mergeCell ref="C99:D99"/>
    <mergeCell ref="G99:H99"/>
    <mergeCell ref="I99:J99"/>
    <mergeCell ref="A93:B93"/>
    <mergeCell ref="C93:D93"/>
    <mergeCell ref="G93:H93"/>
    <mergeCell ref="I93:J93"/>
    <mergeCell ref="A94:B94"/>
    <mergeCell ref="C94:D94"/>
    <mergeCell ref="G94:H94"/>
    <mergeCell ref="I94:J94"/>
    <mergeCell ref="E184:F184"/>
    <mergeCell ref="A177:H177"/>
    <mergeCell ref="I177:J177"/>
    <mergeCell ref="A178:H178"/>
    <mergeCell ref="I178:J178"/>
    <mergeCell ref="F174:G174"/>
    <mergeCell ref="F175:G175"/>
    <mergeCell ref="F176:G176"/>
    <mergeCell ref="B174:C174"/>
    <mergeCell ref="B175:C175"/>
    <mergeCell ref="B176:C176"/>
    <mergeCell ref="I175:J175"/>
    <mergeCell ref="I176:J176"/>
    <mergeCell ref="I45:J45"/>
    <mergeCell ref="G46:H46"/>
    <mergeCell ref="I46:J46"/>
    <mergeCell ref="G64:H64"/>
    <mergeCell ref="I64:J64"/>
    <mergeCell ref="I67:J67"/>
    <mergeCell ref="I68:J68"/>
    <mergeCell ref="G69:H69"/>
    <mergeCell ref="I69:J69"/>
    <mergeCell ref="G52:H52"/>
    <mergeCell ref="G63:H63"/>
    <mergeCell ref="I63:J63"/>
    <mergeCell ref="G70:H70"/>
    <mergeCell ref="I70:J70"/>
    <mergeCell ref="G71:H71"/>
    <mergeCell ref="I71:J71"/>
    <mergeCell ref="F171:G171"/>
    <mergeCell ref="F172:G172"/>
    <mergeCell ref="F173:G173"/>
    <mergeCell ref="B171:C171"/>
    <mergeCell ref="B172:C172"/>
    <mergeCell ref="B173:C173"/>
    <mergeCell ref="B167:C167"/>
    <mergeCell ref="F167:G167"/>
    <mergeCell ref="B168:C168"/>
    <mergeCell ref="F168:G168"/>
    <mergeCell ref="B169:C169"/>
    <mergeCell ref="F169:G169"/>
    <mergeCell ref="B170:C170"/>
    <mergeCell ref="F170:G170"/>
    <mergeCell ref="I167:J167"/>
    <mergeCell ref="I168:J168"/>
    <mergeCell ref="I169:J169"/>
    <mergeCell ref="I170:J170"/>
    <mergeCell ref="A163:J163"/>
    <mergeCell ref="A164:A165"/>
    <mergeCell ref="H146:I146"/>
    <mergeCell ref="F146:G146"/>
    <mergeCell ref="I160:J160"/>
    <mergeCell ref="A160:H160"/>
    <mergeCell ref="A162:J162"/>
    <mergeCell ref="C157:D157"/>
    <mergeCell ref="C158:D158"/>
    <mergeCell ref="C159:D159"/>
    <mergeCell ref="F157:G157"/>
    <mergeCell ref="H157:I157"/>
    <mergeCell ref="F158:G158"/>
    <mergeCell ref="H158:I158"/>
    <mergeCell ref="F159:G159"/>
    <mergeCell ref="H159:I159"/>
    <mergeCell ref="F151:G151"/>
    <mergeCell ref="H151:I151"/>
    <mergeCell ref="F152:G152"/>
    <mergeCell ref="H152:I152"/>
    <mergeCell ref="C147:D147"/>
    <mergeCell ref="C148:D148"/>
    <mergeCell ref="C153:D153"/>
    <mergeCell ref="F153:G153"/>
    <mergeCell ref="B142:B143"/>
    <mergeCell ref="C142:D143"/>
    <mergeCell ref="E142:E143"/>
    <mergeCell ref="F142:G143"/>
    <mergeCell ref="H142:J142"/>
    <mergeCell ref="H143:I143"/>
    <mergeCell ref="C144:D144"/>
    <mergeCell ref="F144:G144"/>
    <mergeCell ref="H144:I144"/>
    <mergeCell ref="A136:B136"/>
    <mergeCell ref="C136:D136"/>
    <mergeCell ref="G136:H136"/>
    <mergeCell ref="I136:J136"/>
    <mergeCell ref="A137:B137"/>
    <mergeCell ref="C137:D137"/>
    <mergeCell ref="G137:H137"/>
    <mergeCell ref="I137:J137"/>
    <mergeCell ref="G40:H40"/>
    <mergeCell ref="I40:J40"/>
    <mergeCell ref="G41:J41"/>
    <mergeCell ref="G42:G43"/>
    <mergeCell ref="I42:J42"/>
    <mergeCell ref="I43:J43"/>
    <mergeCell ref="G44:H44"/>
    <mergeCell ref="I44:J44"/>
    <mergeCell ref="G45:H45"/>
    <mergeCell ref="G65:J65"/>
    <mergeCell ref="A66:A67"/>
    <mergeCell ref="G66:G67"/>
    <mergeCell ref="I66:J66"/>
    <mergeCell ref="G68:H68"/>
    <mergeCell ref="A75:B75"/>
    <mergeCell ref="C75:D75"/>
    <mergeCell ref="C133:D133"/>
    <mergeCell ref="I133:J133"/>
    <mergeCell ref="C134:D134"/>
    <mergeCell ref="I134:J134"/>
    <mergeCell ref="A135:B135"/>
    <mergeCell ref="C135:D135"/>
    <mergeCell ref="G135:H135"/>
    <mergeCell ref="I135:J135"/>
    <mergeCell ref="A134:B134"/>
    <mergeCell ref="G134:H134"/>
    <mergeCell ref="G133:H133"/>
    <mergeCell ref="C130:D130"/>
    <mergeCell ref="I130:J130"/>
    <mergeCell ref="C131:D131"/>
    <mergeCell ref="I131:J131"/>
    <mergeCell ref="A127:B127"/>
    <mergeCell ref="C127:D127"/>
    <mergeCell ref="G127:H127"/>
    <mergeCell ref="I127:J127"/>
    <mergeCell ref="A128:B128"/>
    <mergeCell ref="C128:D128"/>
    <mergeCell ref="G128:H128"/>
    <mergeCell ref="I128:J128"/>
    <mergeCell ref="A129:D129"/>
    <mergeCell ref="G129:J129"/>
    <mergeCell ref="A130:A131"/>
    <mergeCell ref="G130:G131"/>
    <mergeCell ref="A123:B123"/>
    <mergeCell ref="C123:D123"/>
    <mergeCell ref="G123:H123"/>
    <mergeCell ref="I123:J123"/>
    <mergeCell ref="A124:B124"/>
    <mergeCell ref="C124:D124"/>
    <mergeCell ref="G124:H124"/>
    <mergeCell ref="I124:J124"/>
    <mergeCell ref="A125:B125"/>
    <mergeCell ref="C125:D125"/>
    <mergeCell ref="G125:H125"/>
    <mergeCell ref="I125:J125"/>
    <mergeCell ref="C122:D122"/>
    <mergeCell ref="I122:J122"/>
    <mergeCell ref="A122:B122"/>
    <mergeCell ref="G122:H122"/>
    <mergeCell ref="A107:B107"/>
    <mergeCell ref="C107:D107"/>
    <mergeCell ref="G107:H107"/>
    <mergeCell ref="I107:J107"/>
    <mergeCell ref="A108:B108"/>
    <mergeCell ref="C108:D108"/>
    <mergeCell ref="G108:H108"/>
    <mergeCell ref="I108:J108"/>
    <mergeCell ref="C118:D118"/>
    <mergeCell ref="I118:J118"/>
    <mergeCell ref="A109:B109"/>
    <mergeCell ref="C109:D109"/>
    <mergeCell ref="G109:H109"/>
    <mergeCell ref="I109:J109"/>
    <mergeCell ref="A111:B111"/>
    <mergeCell ref="C111:D111"/>
    <mergeCell ref="G111:H111"/>
    <mergeCell ref="I111:J111"/>
    <mergeCell ref="A116:B116"/>
    <mergeCell ref="C116:D116"/>
    <mergeCell ref="A83:B83"/>
    <mergeCell ref="C85:D85"/>
    <mergeCell ref="G85:H85"/>
    <mergeCell ref="I85:J85"/>
    <mergeCell ref="A88:B88"/>
    <mergeCell ref="C88:D88"/>
    <mergeCell ref="C79:D79"/>
    <mergeCell ref="I79:J79"/>
    <mergeCell ref="A80:B80"/>
    <mergeCell ref="C80:D80"/>
    <mergeCell ref="G80:H80"/>
    <mergeCell ref="I80:J80"/>
    <mergeCell ref="A81:B81"/>
    <mergeCell ref="C81:D81"/>
    <mergeCell ref="G81:H81"/>
    <mergeCell ref="I81:J81"/>
    <mergeCell ref="I90:J90"/>
    <mergeCell ref="A70:B70"/>
    <mergeCell ref="C70:D70"/>
    <mergeCell ref="A71:B71"/>
    <mergeCell ref="C71:D71"/>
    <mergeCell ref="I73:J73"/>
    <mergeCell ref="A76:B76"/>
    <mergeCell ref="C76:D76"/>
    <mergeCell ref="G76:H76"/>
    <mergeCell ref="I76:J76"/>
    <mergeCell ref="A77:D77"/>
    <mergeCell ref="G77:J77"/>
    <mergeCell ref="A78:A79"/>
    <mergeCell ref="C78:D78"/>
    <mergeCell ref="G78:G79"/>
    <mergeCell ref="I78:J78"/>
    <mergeCell ref="A90:A91"/>
    <mergeCell ref="G90:G91"/>
    <mergeCell ref="C91:D91"/>
    <mergeCell ref="I91:J91"/>
    <mergeCell ref="G75:H75"/>
    <mergeCell ref="I75:J75"/>
    <mergeCell ref="A72:B72"/>
    <mergeCell ref="A82:B82"/>
    <mergeCell ref="A59:B59"/>
    <mergeCell ref="G59:H59"/>
    <mergeCell ref="I59:J59"/>
    <mergeCell ref="G60:H60"/>
    <mergeCell ref="I60:J60"/>
    <mergeCell ref="G61:H61"/>
    <mergeCell ref="I61:J61"/>
    <mergeCell ref="A87:B87"/>
    <mergeCell ref="C87:D87"/>
    <mergeCell ref="G87:H87"/>
    <mergeCell ref="I87:J87"/>
    <mergeCell ref="C72:D72"/>
    <mergeCell ref="A73:B73"/>
    <mergeCell ref="C73:D73"/>
    <mergeCell ref="C66:D66"/>
    <mergeCell ref="C67:D67"/>
    <mergeCell ref="A68:B68"/>
    <mergeCell ref="C68:D68"/>
    <mergeCell ref="A69:B69"/>
    <mergeCell ref="C69:D69"/>
    <mergeCell ref="A65:D65"/>
    <mergeCell ref="C82:D82"/>
    <mergeCell ref="G82:H82"/>
    <mergeCell ref="I82:J82"/>
    <mergeCell ref="A46:B46"/>
    <mergeCell ref="C46:D46"/>
    <mergeCell ref="A57:B57"/>
    <mergeCell ref="C57:D57"/>
    <mergeCell ref="G57:H57"/>
    <mergeCell ref="I57:J57"/>
    <mergeCell ref="A58:B58"/>
    <mergeCell ref="G58:H58"/>
    <mergeCell ref="I58:J58"/>
    <mergeCell ref="C58:D58"/>
    <mergeCell ref="C55:D55"/>
    <mergeCell ref="A56:B56"/>
    <mergeCell ref="C56:D56"/>
    <mergeCell ref="A50:I50"/>
    <mergeCell ref="A49:B49"/>
    <mergeCell ref="C49:D49"/>
    <mergeCell ref="G49:H49"/>
    <mergeCell ref="I49:J49"/>
    <mergeCell ref="A51:B51"/>
    <mergeCell ref="C51:D51"/>
    <mergeCell ref="G51:H51"/>
    <mergeCell ref="I51:J51"/>
    <mergeCell ref="A52:B52"/>
    <mergeCell ref="C52:D52"/>
    <mergeCell ref="A40:B40"/>
    <mergeCell ref="C40:D40"/>
    <mergeCell ref="A41:D41"/>
    <mergeCell ref="A42:A43"/>
    <mergeCell ref="C42:D42"/>
    <mergeCell ref="C43:D43"/>
    <mergeCell ref="A44:B44"/>
    <mergeCell ref="C44:D44"/>
    <mergeCell ref="A45:B45"/>
    <mergeCell ref="C45:D45"/>
    <mergeCell ref="I39:J39"/>
    <mergeCell ref="A26:J26"/>
    <mergeCell ref="A27:C27"/>
    <mergeCell ref="D27:J27"/>
    <mergeCell ref="C28:E28"/>
    <mergeCell ref="H28:J28"/>
    <mergeCell ref="A29:C29"/>
    <mergeCell ref="E29:F29"/>
    <mergeCell ref="H29:J29"/>
    <mergeCell ref="A30:J30"/>
    <mergeCell ref="A31:J31"/>
    <mergeCell ref="A32:J32"/>
    <mergeCell ref="A33:J33"/>
    <mergeCell ref="A34:J34"/>
    <mergeCell ref="A37:J37"/>
    <mergeCell ref="A35:J35"/>
    <mergeCell ref="A36:J36"/>
    <mergeCell ref="A39:B39"/>
    <mergeCell ref="A38:J38"/>
    <mergeCell ref="A141:J141"/>
    <mergeCell ref="C149:D149"/>
    <mergeCell ref="C145:D145"/>
    <mergeCell ref="C146:D146"/>
    <mergeCell ref="A142:A143"/>
    <mergeCell ref="A2:J7"/>
    <mergeCell ref="A9:J9"/>
    <mergeCell ref="A15:C15"/>
    <mergeCell ref="D15:E15"/>
    <mergeCell ref="F15:H15"/>
    <mergeCell ref="I15:J15"/>
    <mergeCell ref="A11:H12"/>
    <mergeCell ref="A10:H10"/>
    <mergeCell ref="A13:H13"/>
    <mergeCell ref="I10:J10"/>
    <mergeCell ref="I11:J12"/>
    <mergeCell ref="I13:J13"/>
    <mergeCell ref="G53:J53"/>
    <mergeCell ref="A54:A55"/>
    <mergeCell ref="A16:J16"/>
    <mergeCell ref="A17:C17"/>
    <mergeCell ref="E17:I17"/>
    <mergeCell ref="C39:D39"/>
    <mergeCell ref="G39:H39"/>
    <mergeCell ref="A18:F18"/>
    <mergeCell ref="H18:I18"/>
    <mergeCell ref="A19:C19"/>
    <mergeCell ref="G19:I19"/>
    <mergeCell ref="A20:J20"/>
    <mergeCell ref="F28:G28"/>
    <mergeCell ref="A28:B28"/>
    <mergeCell ref="A21:J21"/>
    <mergeCell ref="A22:C22"/>
    <mergeCell ref="D22:E22"/>
    <mergeCell ref="F22:I22"/>
    <mergeCell ref="B23:F23"/>
    <mergeCell ref="H23:J23"/>
    <mergeCell ref="B24:F24"/>
    <mergeCell ref="H24:J24"/>
    <mergeCell ref="A25:J25"/>
    <mergeCell ref="G54:G55"/>
    <mergeCell ref="I54:J54"/>
    <mergeCell ref="I55:J55"/>
    <mergeCell ref="G56:H56"/>
    <mergeCell ref="I56:J56"/>
    <mergeCell ref="I52:J52"/>
    <mergeCell ref="A53:D53"/>
    <mergeCell ref="H149:I149"/>
    <mergeCell ref="F149:G149"/>
    <mergeCell ref="H148:I148"/>
    <mergeCell ref="F148:G148"/>
    <mergeCell ref="H147:I147"/>
    <mergeCell ref="F147:G147"/>
    <mergeCell ref="A64:B64"/>
    <mergeCell ref="C64:D64"/>
    <mergeCell ref="A61:B61"/>
    <mergeCell ref="C61:D61"/>
    <mergeCell ref="A63:B63"/>
    <mergeCell ref="C63:D63"/>
    <mergeCell ref="C59:D59"/>
    <mergeCell ref="A60:B60"/>
    <mergeCell ref="C60:D60"/>
    <mergeCell ref="A139:J139"/>
    <mergeCell ref="A140:J140"/>
    <mergeCell ref="A47:B47"/>
    <mergeCell ref="C47:D47"/>
    <mergeCell ref="G47:H47"/>
    <mergeCell ref="I47:J47"/>
    <mergeCell ref="A48:B48"/>
    <mergeCell ref="C48:D48"/>
    <mergeCell ref="G48:H48"/>
    <mergeCell ref="I48:J48"/>
    <mergeCell ref="H156:I156"/>
    <mergeCell ref="F156:G156"/>
    <mergeCell ref="C156:D156"/>
    <mergeCell ref="C155:D155"/>
    <mergeCell ref="C154:D154"/>
    <mergeCell ref="C152:D152"/>
    <mergeCell ref="C151:D151"/>
    <mergeCell ref="H150:I150"/>
    <mergeCell ref="F150:G150"/>
    <mergeCell ref="C150:D150"/>
    <mergeCell ref="H153:I153"/>
    <mergeCell ref="F154:G154"/>
    <mergeCell ref="H154:I154"/>
    <mergeCell ref="F155:G155"/>
    <mergeCell ref="H155:I155"/>
    <mergeCell ref="C54:D54"/>
  </mergeCells>
  <printOptions horizontalCentered="1"/>
  <pageMargins left="0.23622047244094491" right="0.23622047244094491" top="0.94488188976377963" bottom="0.94488188976377963" header="0.31496062992125984" footer="0.31496062992125984"/>
  <pageSetup paperSize="9" scale="82" fitToHeight="0" orientation="portrait" r:id="rId1"/>
  <headerFooter>
    <oddHeader>&amp;L&amp;G&amp;"Arial,Negrito"  FORMULÁRIO III - SOLICITAÇÃO DE PEDIDO DE VISTORIA DE LIGAÇÃO NOVA OU AUMENTO DE CARGA PARA ATENDIMENTO DE MULTIPLAS UNIDADES CONSUMIDORAS COM CARGA ATE 75 KW</oddHeader>
    <oddFooter>&amp;L
&amp;8FOR-GCP002v0 - Solicitação de ligação nova na área urbana ou rural ou aumento de carga na área urbana ou rural  
com medição individual de 75KW&amp;R&amp;8Página &amp;P de &amp;N</oddFooter>
  </headerFooter>
  <rowBreaks count="3" manualBreakCount="3">
    <brk id="37" max="16383" man="1"/>
    <brk id="97" max="16383" man="1"/>
    <brk id="161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FOR-APE002</vt:lpstr>
    </vt:vector>
  </TitlesOfParts>
  <Company>FURB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FURB</dc:creator>
  <cp:lastModifiedBy>Fernando Henrique Candido</cp:lastModifiedBy>
  <cp:lastPrinted>2022-07-27T19:20:34Z</cp:lastPrinted>
  <dcterms:created xsi:type="dcterms:W3CDTF">2002-11-12T10:20:08Z</dcterms:created>
  <dcterms:modified xsi:type="dcterms:W3CDTF">2022-09-05T14:04:52Z</dcterms:modified>
</cp:coreProperties>
</file>